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5年度(R7)\２.後期\2.推薦依頼\1.起案\"/>
    </mc:Choice>
  </mc:AlternateContent>
  <xr:revisionPtr revIDLastSave="0" documentId="13_ncr:1_{2DAB7B58-A506-405F-996C-CF9B6D360F96}" xr6:coauthVersionLast="47" xr6:coauthVersionMax="47" xr10:uidLastSave="{00000000-0000-0000-0000-000000000000}"/>
  <workbookProtection workbookAlgorithmName="SHA-512" workbookHashValue="4k5lCiDpCOscVL0yRRJmtVDZmGM9FcK/1V9U7phuejK2KC2+tFnWQKyDxUVVjX1yAqXpOKkXEaYoHPTS6P8w3g==" workbookSaltValue="lCAXk8780iNiuEW/8PfXcw==" workbookSpinCount="100000" lockStructure="1"/>
  <bookViews>
    <workbookView xWindow="-120" yWindow="-120" windowWidth="29040" windowHeight="1572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「2025年度（2025/4～2026/3）の1年間に支給される給付型奨学金（一時金を含む）の総額÷12」の金額を記入する。申請中で受給が未確定の場合は記入不要。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>「2025年度（2025/4～2026/3）の1年間に支給される給付型奨学金（一時金を含む）の総額÷12」の金額を記入する。申請中で受給が未確定の場合は記入不要。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<sst xmlns="http://schemas.openxmlformats.org/spreadsheetml/2006/main" count="556" uniqueCount="263">
  <si>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</si>
  <si>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</si>
  <si>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</si>
  <si>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</si>
  <si>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</si>
  <si>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</si>
  <si>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</si>
  <si>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</si>
  <si>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</si>
  <si>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</si>
  <si>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</si>
  <si>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</si>
  <si>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</si>
  <si>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</si>
  <si>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</si>
  <si>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</si>
  <si>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</si>
  <si>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</si>
  <si>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</si>
  <si>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</si>
  <si>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</si>
  <si>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</si>
  <si>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</si>
  <si>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</si>
  <si>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</si>
  <si>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</si>
  <si>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</si>
  <si>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</si>
  <si>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</si>
  <si>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</si>
  <si>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</si>
  <si>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</si>
  <si>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</si>
  <si>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</si>
  <si>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</si>
  <si>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</si>
  <si>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</si>
  <si>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</si>
  <si>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</si>
  <si>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</si>
  <si>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</si>
  <si>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</si>
  <si>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</si>
  <si>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</si>
  <si>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</si>
  <si>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</si>
  <si>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</si>
  <si>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</si>
  <si>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</si>
  <si>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</si>
  <si>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</si>
  <si>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</si>
  <si>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</si>
  <si>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</si>
  <si>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</si>
  <si>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</si>
  <si>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</si>
  <si>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</si>
  <si>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</si>
  <si>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</si>
  <si>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</si>
  <si>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</si>
  <si>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</si>
  <si>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</si>
  <si>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</si>
  <si>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</si>
  <si>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</si>
  <si>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</si>
  <si>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</si>
  <si>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</si>
  <si>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</si>
  <si>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</si>
  <si>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</si>
  <si>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</si>
  <si>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</si>
  <si>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</si>
  <si>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</si>
  <si>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</si>
  <si>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</si>
  <si>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</si>
  <si>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</si>
  <si>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</si>
  <si>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</si>
  <si>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</si>
  <si>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</si>
  <si>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</si>
  <si>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</si>
  <si>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</si>
  <si>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</si>
  <si>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</si>
  <si>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</si>
  <si>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</si>
  <si>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</si>
  <si>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</si>
  <si>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</si>
  <si>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</si>
  <si>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</si>
  <si>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</si>
  <si>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</si>
  <si>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</si>
  <si>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</si>
  <si>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</si>
  <si>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</si>
  <si>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</si>
  <si>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</si>
  <si>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</si>
  <si>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</si>
  <si>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</si>
  <si>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</si>
  <si>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</si>
  <si>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</si>
  <si>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</si>
  <si>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</si>
  <si>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</si>
  <si>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</si>
  <si>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</si>
  <si>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</si>
  <si>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</si>
  <si>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</si>
  <si>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</si>
  <si>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</si>
  <si>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</si>
  <si>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</si>
  <si>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</si>
  <si>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</si>
  <si>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</si>
  <si>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</si>
  <si>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</si>
  <si>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</si>
  <si>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</si>
  <si>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</si>
  <si>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</si>
  <si>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</si>
  <si>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</si>
  <si>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</si>
  <si>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</si>
  <si>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</si>
  <si>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</si>
  <si>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</si>
  <si>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</si>
  <si>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</si>
  <si>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</si>
  <si>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</si>
  <si>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</si>
  <si>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</si>
  <si>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</si>
  <si>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</si>
  <si>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</si>
  <si>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</si>
  <si>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</si>
  <si>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</si>
  <si>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</si>
  <si>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</si>
  <si>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</si>
  <si>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</si>
  <si>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</si>
  <si>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</si>
  <si>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</si>
  <si>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</si>
  <si>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</si>
  <si>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</si>
  <si>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</si>
  <si>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</si>
  <si>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</si>
  <si>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</si>
  <si>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</si>
  <si>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</si>
  <si>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</si>
  <si>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</si>
  <si>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</si>
  <si>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</si>
  <si>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</si>
  <si>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</si>
  <si>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</si>
  <si>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</si>
  <si>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</si>
  <si>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</si>
  <si>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</si>
  <si>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</si>
  <si>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</si>
  <si>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</si>
  <si>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</si>
  <si>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</si>
  <si>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</si>
  <si>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</si>
  <si>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</si>
  <si>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</si>
  <si>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</si>
  <si>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</si>
  <si>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</si>
  <si>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</si>
  <si>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</si>
  <si>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</si>
  <si>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</si>
  <si>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</si>
  <si>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</si>
  <si>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</si>
  <si>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</si>
  <si>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</si>
  <si>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</si>
  <si>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</si>
  <si>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</si>
  <si>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</si>
  <si>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</si>
  <si>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</si>
  <si>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</si>
  <si>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</si>
  <si>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</si>
  <si>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</si>
  <si>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</si>
  <si>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</si>
  <si>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</si>
  <si>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</si>
  <si>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</si>
  <si>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</si>
  <si>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</si>
  <si>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</si>
  <si>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</si>
  <si>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</si>
  <si>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</si>
  <si>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</si>
  <si>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</si>
  <si>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</si>
  <si>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</si>
  <si>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</si>
  <si>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</si>
  <si>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</si>
  <si>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</si>
  <si>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</si>
  <si>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</si>
  <si>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</si>
  <si>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</si>
  <si>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</si>
  <si>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</si>
  <si>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</si>
  <si>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</si>
  <si>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</si>
  <si>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</si>
  <si>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</si>
  <si>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</si>
  <si>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美術学部</t>
    <rPh sb="0" eb="4">
      <t>ビジュツガクブ</t>
    </rPh>
    <phoneticPr fontId="1"/>
  </si>
  <si>
    <t xml:space="preserve">   私は、本奨学金の募集・推薦要項の全記載内容に同意・了承の上、2025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</si>
  <si>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（2025年4月1日時点で</t>
    <phoneticPr fontId="1"/>
  </si>
  <si>
    <t>●応募者の経済状況（2025年度見込み）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</si>
  <si>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2025年度JEES・石橋財団奨学金(後期・派遣)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</si>
  <si>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2025年度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</si>
  <si>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（2025年10月1日時点で</t>
    <phoneticPr fontId="1"/>
  </si>
  <si>
    <t>●他の奨学金（一時金を含む）受給・申請状況
　※2025年10月から2026年9月までに受給する（予定を含む）奨学金のみ記入すること。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</si>
  <si>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</si>
  <si>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その他</t>
    <rPh sb="2" eb="3">
      <t>タ</t>
    </rPh>
    <phoneticPr fontId="1"/>
  </si>
  <si>
    <t>正規生としての
留学</t>
    <rPh sb="0" eb="3">
      <t>セイキセイ</t>
    </rPh>
    <rPh sb="8" eb="10">
      <t>リュウガク</t>
    </rPh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</si>
  <si>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</si>
  <si>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</si>
  <si>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Pierre Martin　教授</t>
    <rPh sb="14" eb="16">
      <t>キョウジュ</t>
    </rPh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</si>
  <si>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</si>
  <si>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</si>
  <si>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留学先での指導教授等氏名</t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</si>
  <si>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</si>
  <si>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美術研究科</t>
    <rPh sb="2" eb="5">
      <t>ケンキュウカ</t>
    </rPh>
    <phoneticPr fontId="1"/>
  </si>
  <si>
    <t>美術研究科</t>
    <rPh sb="0" eb="2">
      <t>ビジュツ</t>
    </rPh>
    <rPh sb="2" eb="5">
      <t>ケンキュウカ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</si>
  <si>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</si>
  <si>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</si>
  <si>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○○大学
（▲▲県）</t>
    <rPh sb="2" eb="4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</si>
</sst>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29" xfId="0" applyFont="1" applyBorder="1">
      <alignment vertical="center"/>
    </xf>
    <xf numFmtId="0" fontId="11" fillId="0" borderId="20" xfId="2" applyFont="1" applyBorder="1" applyAlignment="1">
      <alignment horizontal="center" vertical="center" shrinkToFit="1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="106" zoomScaleNormal="100" zoomScaleSheetLayoutView="106" workbookViewId="0"/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244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76"/>
      <c r="V3" s="14" t="s">
        <v>8</v>
      </c>
      <c r="W3" s="76"/>
      <c r="X3" s="14" t="s">
        <v>7</v>
      </c>
      <c r="Y3" s="76"/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245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72" t="s">
        <v>172</v>
      </c>
      <c r="X9" s="173"/>
      <c r="Y9" s="173"/>
      <c r="Z9" s="174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75"/>
      <c r="X10" s="176"/>
      <c r="Y10" s="176"/>
      <c r="Z10" s="177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7"/>
      <c r="W11" s="178"/>
      <c r="X11" s="179"/>
      <c r="Y11" s="179"/>
      <c r="Z11" s="180"/>
    </row>
    <row r="12" spans="1:34" s="24" customFormat="1" ht="34.5" customHeight="1">
      <c r="A12" s="278" t="s">
        <v>174</v>
      </c>
      <c r="B12" s="279"/>
      <c r="C12" s="280"/>
      <c r="D12" s="188" t="s">
        <v>175</v>
      </c>
      <c r="E12" s="189"/>
      <c r="F12" s="189"/>
      <c r="G12" s="25" t="s">
        <v>1</v>
      </c>
      <c r="H12" s="26"/>
      <c r="I12" s="27" t="s">
        <v>176</v>
      </c>
      <c r="J12" s="28"/>
      <c r="K12" s="29" t="s">
        <v>177</v>
      </c>
      <c r="L12" s="30" t="s">
        <v>246</v>
      </c>
      <c r="M12" s="30"/>
      <c r="N12" s="31"/>
      <c r="O12" s="31"/>
      <c r="P12" s="31"/>
      <c r="Q12" s="31" t="e">
        <f>リスト!B20</f>
        <v>#VALUE!</v>
      </c>
      <c r="R12" s="32" t="s">
        <v>178</v>
      </c>
      <c r="S12" s="33" t="s">
        <v>116</v>
      </c>
      <c r="T12" s="190" t="s">
        <v>175</v>
      </c>
      <c r="U12" s="191"/>
      <c r="V12" s="191"/>
      <c r="W12" s="191"/>
      <c r="X12" s="191"/>
      <c r="Y12" s="191"/>
      <c r="Z12" s="192"/>
    </row>
    <row r="13" spans="1:34" s="24" customFormat="1" ht="34.5" customHeight="1" thickBot="1">
      <c r="A13" s="118" t="s">
        <v>179</v>
      </c>
      <c r="B13" s="119"/>
      <c r="C13" s="120"/>
      <c r="D13" s="121" t="s">
        <v>175</v>
      </c>
      <c r="E13" s="122"/>
      <c r="F13" s="122"/>
      <c r="G13" s="122"/>
      <c r="H13" s="122"/>
      <c r="I13" s="122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125"/>
      <c r="T13" s="126"/>
      <c r="U13" s="126"/>
      <c r="V13" s="126"/>
      <c r="W13" s="126"/>
      <c r="X13" s="126"/>
      <c r="Y13" s="126"/>
      <c r="Z13" s="127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26.1" customHeight="1">
      <c r="A15" s="150"/>
      <c r="B15" s="151"/>
      <c r="C15" s="152"/>
      <c r="D15" s="160"/>
      <c r="E15" s="116"/>
      <c r="F15" s="116"/>
      <c r="G15" s="116"/>
      <c r="H15" s="116"/>
      <c r="I15" s="158"/>
      <c r="J15" s="158"/>
      <c r="K15" s="158"/>
      <c r="L15" s="158"/>
      <c r="M15" s="158"/>
      <c r="N15" s="158"/>
      <c r="O15" s="146"/>
      <c r="P15" s="146"/>
      <c r="Q15" s="146"/>
      <c r="R15" s="146"/>
      <c r="S15" s="146"/>
      <c r="T15" s="146"/>
      <c r="U15" s="138"/>
      <c r="V15" s="138"/>
      <c r="W15" s="138"/>
      <c r="X15" s="138"/>
      <c r="Y15" s="138"/>
      <c r="Z15" s="144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131" t="s">
        <v>181</v>
      </c>
      <c r="P16" s="132"/>
      <c r="Q16" s="132"/>
      <c r="R16" s="132"/>
      <c r="S16" s="132"/>
      <c r="T16" s="132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136" t="s">
        <v>175</v>
      </c>
      <c r="E17" s="136"/>
      <c r="F17" s="136"/>
      <c r="G17" s="136"/>
      <c r="H17" s="136"/>
      <c r="I17" s="136"/>
      <c r="J17" s="136"/>
      <c r="K17" s="137"/>
      <c r="L17" s="138"/>
      <c r="M17" s="139" t="s">
        <v>183</v>
      </c>
      <c r="N17" s="139"/>
      <c r="O17" s="140"/>
      <c r="P17" s="141"/>
      <c r="Q17" s="141"/>
      <c r="R17" s="98" t="s">
        <v>1</v>
      </c>
      <c r="S17" s="99"/>
      <c r="T17" s="95" t="s">
        <v>150</v>
      </c>
      <c r="U17" s="140" t="s">
        <v>175</v>
      </c>
      <c r="V17" s="141"/>
      <c r="W17" s="141"/>
      <c r="X17" s="95" t="s">
        <v>1</v>
      </c>
      <c r="Y17" s="96"/>
      <c r="Z17" s="97" t="s">
        <v>176</v>
      </c>
    </row>
    <row r="18" spans="1:38" s="34" customFormat="1" ht="24" customHeight="1">
      <c r="A18" s="150"/>
      <c r="B18" s="151"/>
      <c r="C18" s="152"/>
      <c r="D18" s="103" t="s">
        <v>159</v>
      </c>
      <c r="E18" s="161" t="s">
        <v>250</v>
      </c>
      <c r="F18" s="161"/>
      <c r="G18" s="161"/>
      <c r="H18" s="161"/>
      <c r="I18" s="105" t="s">
        <v>159</v>
      </c>
      <c r="J18" s="193" t="s">
        <v>249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251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04" t="s">
        <v>159</v>
      </c>
      <c r="E19" s="45" t="s">
        <v>160</v>
      </c>
      <c r="F19" s="100"/>
      <c r="G19" s="101"/>
      <c r="H19" s="102"/>
      <c r="I19" s="106" t="s">
        <v>159</v>
      </c>
      <c r="J19" s="45" t="s">
        <v>161</v>
      </c>
      <c r="K19" s="44"/>
      <c r="L19" s="44"/>
      <c r="M19" s="45" t="s">
        <v>162</v>
      </c>
      <c r="N19" s="77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1" customHeight="1">
      <c r="A21" s="314"/>
      <c r="B21" s="315"/>
      <c r="C21" s="316"/>
      <c r="D21" s="324"/>
      <c r="E21" s="325"/>
      <c r="F21" s="325"/>
      <c r="G21" s="325"/>
      <c r="H21" s="325"/>
      <c r="I21" s="325"/>
      <c r="J21" s="325"/>
      <c r="K21" s="325"/>
      <c r="L21" s="326"/>
      <c r="M21" s="320"/>
      <c r="N21" s="320"/>
      <c r="O21" s="320"/>
      <c r="P21" s="320"/>
      <c r="Q21" s="320"/>
      <c r="R21" s="320"/>
      <c r="S21" s="327"/>
      <c r="T21" s="320"/>
      <c r="U21" s="320"/>
      <c r="V21" s="320"/>
      <c r="W21" s="320"/>
      <c r="X21" s="320"/>
      <c r="Y21" s="320"/>
      <c r="Z21" s="321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30" t="s">
        <v>175</v>
      </c>
      <c r="E23" s="331"/>
      <c r="F23" s="331"/>
      <c r="G23" s="331"/>
      <c r="H23" s="331"/>
      <c r="I23" s="301"/>
      <c r="J23" s="302"/>
      <c r="K23" s="303" t="s">
        <v>24</v>
      </c>
      <c r="L23" s="304"/>
      <c r="M23" s="288"/>
      <c r="N23" s="289"/>
      <c r="O23" s="289"/>
      <c r="P23" s="90" t="s">
        <v>1</v>
      </c>
      <c r="Q23" s="290"/>
      <c r="R23" s="291"/>
      <c r="S23" s="91" t="s">
        <v>150</v>
      </c>
      <c r="T23" s="288"/>
      <c r="U23" s="289"/>
      <c r="V23" s="289"/>
      <c r="W23" s="92" t="s">
        <v>1</v>
      </c>
      <c r="X23" s="281"/>
      <c r="Y23" s="282"/>
      <c r="Z23" s="93" t="s">
        <v>150</v>
      </c>
    </row>
    <row r="24" spans="1:38" s="20" customFormat="1" ht="3.7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236"/>
      <c r="I27" s="237"/>
      <c r="J27" s="237"/>
      <c r="K27" s="237"/>
      <c r="L27" s="237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236"/>
      <c r="V27" s="237"/>
      <c r="W27" s="237"/>
      <c r="X27" s="237"/>
      <c r="Y27" s="237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234"/>
      <c r="I28" s="235"/>
      <c r="J28" s="235"/>
      <c r="K28" s="235"/>
      <c r="L28" s="235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227"/>
      <c r="V28" s="228"/>
      <c r="W28" s="228"/>
      <c r="X28" s="228"/>
      <c r="Y28" s="22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234"/>
      <c r="I29" s="235"/>
      <c r="J29" s="235"/>
      <c r="K29" s="235"/>
      <c r="L29" s="235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227"/>
      <c r="V29" s="228"/>
      <c r="W29" s="228"/>
      <c r="X29" s="228"/>
      <c r="Y29" s="22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227"/>
      <c r="I30" s="228"/>
      <c r="J30" s="228"/>
      <c r="K30" s="228"/>
      <c r="L30" s="228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227"/>
      <c r="V30" s="228"/>
      <c r="W30" s="228"/>
      <c r="X30" s="228"/>
      <c r="Y30" s="22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227"/>
      <c r="I31" s="228"/>
      <c r="J31" s="228"/>
      <c r="K31" s="228"/>
      <c r="L31" s="228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227"/>
      <c r="V31" s="228"/>
      <c r="W31" s="228"/>
      <c r="X31" s="228"/>
      <c r="Y31" s="22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234"/>
      <c r="I32" s="235"/>
      <c r="J32" s="235"/>
      <c r="K32" s="235"/>
      <c r="L32" s="235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227"/>
      <c r="V32" s="228"/>
      <c r="W32" s="228"/>
      <c r="X32" s="228"/>
      <c r="Y32" s="22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247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18" t="s">
        <v>175</v>
      </c>
      <c r="B38" s="218"/>
      <c r="C38" s="219"/>
      <c r="D38" s="219"/>
      <c r="E38" s="219"/>
      <c r="F38" s="219"/>
      <c r="G38" s="219"/>
      <c r="H38" s="219"/>
      <c r="I38" s="206"/>
      <c r="J38" s="207"/>
      <c r="K38" s="207"/>
      <c r="L38" s="207"/>
      <c r="M38" s="208"/>
      <c r="N38" s="212"/>
      <c r="O38" s="213"/>
      <c r="P38" s="213"/>
      <c r="Q38" s="245" t="s">
        <v>13</v>
      </c>
      <c r="R38" s="216"/>
      <c r="S38" s="217"/>
      <c r="T38" s="53" t="s">
        <v>8</v>
      </c>
      <c r="U38" s="78"/>
      <c r="V38" s="53" t="s">
        <v>7</v>
      </c>
      <c r="W38" s="54" t="s">
        <v>9</v>
      </c>
      <c r="X38" s="247" t="s">
        <v>175</v>
      </c>
      <c r="Y38" s="248"/>
      <c r="Z38" s="249"/>
    </row>
    <row r="39" spans="1:38" s="19" customFormat="1" ht="18" customHeight="1">
      <c r="A39" s="218"/>
      <c r="B39" s="218"/>
      <c r="C39" s="219"/>
      <c r="D39" s="219"/>
      <c r="E39" s="219"/>
      <c r="F39" s="219"/>
      <c r="G39" s="219"/>
      <c r="H39" s="219"/>
      <c r="I39" s="209"/>
      <c r="J39" s="210"/>
      <c r="K39" s="210"/>
      <c r="L39" s="210"/>
      <c r="M39" s="211"/>
      <c r="N39" s="214"/>
      <c r="O39" s="215"/>
      <c r="P39" s="215"/>
      <c r="Q39" s="246"/>
      <c r="R39" s="243"/>
      <c r="S39" s="244"/>
      <c r="T39" s="56" t="s">
        <v>8</v>
      </c>
      <c r="U39" s="79"/>
      <c r="V39" s="56" t="s">
        <v>7</v>
      </c>
      <c r="W39" s="57" t="s">
        <v>6</v>
      </c>
      <c r="X39" s="250"/>
      <c r="Y39" s="251"/>
      <c r="Z39" s="252"/>
    </row>
    <row r="40" spans="1:38" s="19" customFormat="1" ht="18" customHeight="1">
      <c r="A40" s="218" t="s">
        <v>175</v>
      </c>
      <c r="B40" s="218"/>
      <c r="C40" s="219"/>
      <c r="D40" s="219"/>
      <c r="E40" s="219"/>
      <c r="F40" s="219"/>
      <c r="G40" s="219"/>
      <c r="H40" s="219"/>
      <c r="I40" s="206"/>
      <c r="J40" s="207"/>
      <c r="K40" s="207"/>
      <c r="L40" s="207"/>
      <c r="M40" s="208"/>
      <c r="N40" s="212"/>
      <c r="O40" s="213"/>
      <c r="P40" s="213"/>
      <c r="Q40" s="245" t="s">
        <v>13</v>
      </c>
      <c r="R40" s="216"/>
      <c r="S40" s="217"/>
      <c r="T40" s="53" t="s">
        <v>8</v>
      </c>
      <c r="U40" s="78"/>
      <c r="V40" s="53" t="s">
        <v>7</v>
      </c>
      <c r="W40" s="54" t="s">
        <v>9</v>
      </c>
      <c r="X40" s="247" t="s">
        <v>175</v>
      </c>
      <c r="Y40" s="248"/>
      <c r="Z40" s="249"/>
    </row>
    <row r="41" spans="1:38" s="19" customFormat="1" ht="18" customHeight="1">
      <c r="A41" s="218"/>
      <c r="B41" s="218"/>
      <c r="C41" s="219"/>
      <c r="D41" s="219"/>
      <c r="E41" s="219"/>
      <c r="F41" s="219"/>
      <c r="G41" s="219"/>
      <c r="H41" s="219"/>
      <c r="I41" s="209"/>
      <c r="J41" s="210"/>
      <c r="K41" s="210"/>
      <c r="L41" s="210"/>
      <c r="M41" s="211"/>
      <c r="N41" s="214"/>
      <c r="O41" s="215"/>
      <c r="P41" s="215"/>
      <c r="Q41" s="246"/>
      <c r="R41" s="243"/>
      <c r="S41" s="244"/>
      <c r="T41" s="56" t="s">
        <v>8</v>
      </c>
      <c r="U41" s="79"/>
      <c r="V41" s="56" t="s">
        <v>7</v>
      </c>
      <c r="W41" s="57" t="s">
        <v>6</v>
      </c>
      <c r="X41" s="250"/>
      <c r="Y41" s="251"/>
      <c r="Z41" s="252"/>
    </row>
    <row r="42" spans="1:38" s="19" customFormat="1" ht="18" customHeight="1">
      <c r="A42" s="218" t="s">
        <v>175</v>
      </c>
      <c r="B42" s="218"/>
      <c r="C42" s="219"/>
      <c r="D42" s="219"/>
      <c r="E42" s="219"/>
      <c r="F42" s="219"/>
      <c r="G42" s="219"/>
      <c r="H42" s="219"/>
      <c r="I42" s="206"/>
      <c r="J42" s="207"/>
      <c r="K42" s="207"/>
      <c r="L42" s="207"/>
      <c r="M42" s="208"/>
      <c r="N42" s="212"/>
      <c r="O42" s="213"/>
      <c r="P42" s="213"/>
      <c r="Q42" s="245" t="s">
        <v>13</v>
      </c>
      <c r="R42" s="241"/>
      <c r="S42" s="242"/>
      <c r="T42" s="59" t="s">
        <v>8</v>
      </c>
      <c r="U42" s="80"/>
      <c r="V42" s="59" t="s">
        <v>7</v>
      </c>
      <c r="W42" s="60" t="s">
        <v>9</v>
      </c>
      <c r="X42" s="247" t="s">
        <v>175</v>
      </c>
      <c r="Y42" s="248"/>
      <c r="Z42" s="249"/>
    </row>
    <row r="43" spans="1:38" s="19" customFormat="1" ht="18" customHeight="1">
      <c r="A43" s="218"/>
      <c r="B43" s="218"/>
      <c r="C43" s="219"/>
      <c r="D43" s="219"/>
      <c r="E43" s="219"/>
      <c r="F43" s="219"/>
      <c r="G43" s="219"/>
      <c r="H43" s="219"/>
      <c r="I43" s="209"/>
      <c r="J43" s="210"/>
      <c r="K43" s="210"/>
      <c r="L43" s="210"/>
      <c r="M43" s="211"/>
      <c r="N43" s="214"/>
      <c r="O43" s="215"/>
      <c r="P43" s="215"/>
      <c r="Q43" s="246"/>
      <c r="R43" s="243"/>
      <c r="S43" s="244"/>
      <c r="T43" s="56" t="s">
        <v>8</v>
      </c>
      <c r="U43" s="79"/>
      <c r="V43" s="56" t="s">
        <v>7</v>
      </c>
      <c r="W43" s="57" t="s">
        <v>6</v>
      </c>
      <c r="X43" s="250"/>
      <c r="Y43" s="251"/>
      <c r="Z43" s="252"/>
    </row>
    <row r="44" spans="1:38" ht="18" customHeight="1">
      <c r="A44" s="218" t="s">
        <v>175</v>
      </c>
      <c r="B44" s="218"/>
      <c r="C44" s="219"/>
      <c r="D44" s="219"/>
      <c r="E44" s="219"/>
      <c r="F44" s="219"/>
      <c r="G44" s="219"/>
      <c r="H44" s="219"/>
      <c r="I44" s="206"/>
      <c r="J44" s="207"/>
      <c r="K44" s="207"/>
      <c r="L44" s="207"/>
      <c r="M44" s="208"/>
      <c r="N44" s="212"/>
      <c r="O44" s="213"/>
      <c r="P44" s="213"/>
      <c r="Q44" s="245" t="s">
        <v>13</v>
      </c>
      <c r="R44" s="241"/>
      <c r="S44" s="242"/>
      <c r="T44" s="59" t="s">
        <v>8</v>
      </c>
      <c r="U44" s="80"/>
      <c r="V44" s="59" t="s">
        <v>7</v>
      </c>
      <c r="W44" s="60" t="s">
        <v>9</v>
      </c>
      <c r="X44" s="247" t="s">
        <v>175</v>
      </c>
      <c r="Y44" s="248"/>
      <c r="Z44" s="249"/>
    </row>
    <row r="45" spans="1:38" ht="18" customHeight="1">
      <c r="A45" s="218"/>
      <c r="B45" s="218"/>
      <c r="C45" s="219"/>
      <c r="D45" s="219"/>
      <c r="E45" s="219"/>
      <c r="F45" s="219"/>
      <c r="G45" s="219"/>
      <c r="H45" s="219"/>
      <c r="I45" s="209"/>
      <c r="J45" s="210"/>
      <c r="K45" s="210"/>
      <c r="L45" s="210"/>
      <c r="M45" s="211"/>
      <c r="N45" s="214"/>
      <c r="O45" s="215"/>
      <c r="P45" s="215"/>
      <c r="Q45" s="246"/>
      <c r="R45" s="243"/>
      <c r="S45" s="244"/>
      <c r="T45" s="56" t="s">
        <v>8</v>
      </c>
      <c r="U45" s="79"/>
      <c r="V45" s="56" t="s">
        <v>7</v>
      </c>
      <c r="W45" s="57" t="s">
        <v>6</v>
      </c>
      <c r="X45" s="250"/>
      <c r="Y45" s="251"/>
      <c r="Z45" s="25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248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256" t="s">
        <v>175</v>
      </c>
      <c r="B49" s="257"/>
      <c r="C49" s="258"/>
      <c r="D49" s="259"/>
      <c r="E49" s="259"/>
      <c r="F49" s="259"/>
      <c r="G49" s="259"/>
      <c r="H49" s="259"/>
      <c r="I49" s="259"/>
      <c r="J49" s="259"/>
      <c r="K49" s="260"/>
      <c r="L49" s="264"/>
      <c r="M49" s="265"/>
      <c r="N49" s="265"/>
      <c r="O49" s="265"/>
      <c r="P49" s="265"/>
      <c r="Q49" s="265"/>
      <c r="R49" s="265"/>
      <c r="S49" s="265"/>
      <c r="T49" s="266"/>
      <c r="U49" s="270"/>
      <c r="V49" s="271"/>
      <c r="W49" s="66" t="s">
        <v>8</v>
      </c>
      <c r="X49" s="81"/>
      <c r="Y49" s="68" t="s">
        <v>7</v>
      </c>
      <c r="Z49" s="69" t="s">
        <v>9</v>
      </c>
    </row>
    <row r="50" spans="1:38" ht="18" customHeight="1">
      <c r="A50" s="256"/>
      <c r="B50" s="257"/>
      <c r="C50" s="261"/>
      <c r="D50" s="262"/>
      <c r="E50" s="262"/>
      <c r="F50" s="262"/>
      <c r="G50" s="262"/>
      <c r="H50" s="262"/>
      <c r="I50" s="262"/>
      <c r="J50" s="262"/>
      <c r="K50" s="263"/>
      <c r="L50" s="267"/>
      <c r="M50" s="268"/>
      <c r="N50" s="268"/>
      <c r="O50" s="268"/>
      <c r="P50" s="268"/>
      <c r="Q50" s="268"/>
      <c r="R50" s="268"/>
      <c r="S50" s="268"/>
      <c r="T50" s="269"/>
      <c r="U50" s="272"/>
      <c r="V50" s="273"/>
      <c r="W50" s="70" t="s">
        <v>8</v>
      </c>
      <c r="X50" s="82"/>
      <c r="Y50" s="72" t="s">
        <v>7</v>
      </c>
      <c r="Z50" s="73" t="s">
        <v>6</v>
      </c>
    </row>
    <row r="51" spans="1:38" ht="18" customHeight="1">
      <c r="A51" s="256" t="s">
        <v>175</v>
      </c>
      <c r="B51" s="257"/>
      <c r="C51" s="258"/>
      <c r="D51" s="259"/>
      <c r="E51" s="259"/>
      <c r="F51" s="259"/>
      <c r="G51" s="259"/>
      <c r="H51" s="259"/>
      <c r="I51" s="259"/>
      <c r="J51" s="259"/>
      <c r="K51" s="260"/>
      <c r="L51" s="264"/>
      <c r="M51" s="265"/>
      <c r="N51" s="265"/>
      <c r="O51" s="265"/>
      <c r="P51" s="265"/>
      <c r="Q51" s="265"/>
      <c r="R51" s="265"/>
      <c r="S51" s="265"/>
      <c r="T51" s="266"/>
      <c r="U51" s="270"/>
      <c r="V51" s="271"/>
      <c r="W51" s="66" t="s">
        <v>8</v>
      </c>
      <c r="X51" s="81"/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256"/>
      <c r="B52" s="257"/>
      <c r="C52" s="261"/>
      <c r="D52" s="262"/>
      <c r="E52" s="262"/>
      <c r="F52" s="262"/>
      <c r="G52" s="262"/>
      <c r="H52" s="262"/>
      <c r="I52" s="262"/>
      <c r="J52" s="262"/>
      <c r="K52" s="263"/>
      <c r="L52" s="267"/>
      <c r="M52" s="268"/>
      <c r="N52" s="268"/>
      <c r="O52" s="268"/>
      <c r="P52" s="268"/>
      <c r="Q52" s="268"/>
      <c r="R52" s="268"/>
      <c r="S52" s="268"/>
      <c r="T52" s="269"/>
      <c r="U52" s="272"/>
      <c r="V52" s="273"/>
      <c r="W52" s="70" t="s">
        <v>8</v>
      </c>
      <c r="X52" s="82"/>
      <c r="Y52" s="72" t="s">
        <v>7</v>
      </c>
      <c r="Z52" s="73" t="s">
        <v>6</v>
      </c>
    </row>
    <row r="53" spans="1:38" ht="18" customHeight="1">
      <c r="A53" s="256" t="s">
        <v>175</v>
      </c>
      <c r="B53" s="257"/>
      <c r="C53" s="258"/>
      <c r="D53" s="259"/>
      <c r="E53" s="259"/>
      <c r="F53" s="259"/>
      <c r="G53" s="259"/>
      <c r="H53" s="259"/>
      <c r="I53" s="259"/>
      <c r="J53" s="259"/>
      <c r="K53" s="260"/>
      <c r="L53" s="264"/>
      <c r="M53" s="265"/>
      <c r="N53" s="265"/>
      <c r="O53" s="265"/>
      <c r="P53" s="265"/>
      <c r="Q53" s="265"/>
      <c r="R53" s="265"/>
      <c r="S53" s="265"/>
      <c r="T53" s="266"/>
      <c r="U53" s="270"/>
      <c r="V53" s="271"/>
      <c r="W53" s="66" t="s">
        <v>8</v>
      </c>
      <c r="X53" s="81"/>
      <c r="Y53" s="68" t="s">
        <v>7</v>
      </c>
      <c r="Z53" s="69" t="s">
        <v>9</v>
      </c>
    </row>
    <row r="54" spans="1:38" ht="18" customHeight="1">
      <c r="A54" s="256"/>
      <c r="B54" s="257"/>
      <c r="C54" s="261"/>
      <c r="D54" s="262"/>
      <c r="E54" s="262"/>
      <c r="F54" s="262"/>
      <c r="G54" s="262"/>
      <c r="H54" s="262"/>
      <c r="I54" s="262"/>
      <c r="J54" s="262"/>
      <c r="K54" s="263"/>
      <c r="L54" s="267"/>
      <c r="M54" s="268"/>
      <c r="N54" s="268"/>
      <c r="O54" s="268"/>
      <c r="P54" s="268"/>
      <c r="Q54" s="268"/>
      <c r="R54" s="268"/>
      <c r="S54" s="268"/>
      <c r="T54" s="269"/>
      <c r="U54" s="272"/>
      <c r="V54" s="273"/>
      <c r="W54" s="70" t="s">
        <v>8</v>
      </c>
      <c r="X54" s="82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256" t="s">
        <v>175</v>
      </c>
      <c r="B55" s="257"/>
      <c r="C55" s="258"/>
      <c r="D55" s="259"/>
      <c r="E55" s="259"/>
      <c r="F55" s="259"/>
      <c r="G55" s="259"/>
      <c r="H55" s="259"/>
      <c r="I55" s="259"/>
      <c r="J55" s="259"/>
      <c r="K55" s="260"/>
      <c r="L55" s="264"/>
      <c r="M55" s="265"/>
      <c r="N55" s="265"/>
      <c r="O55" s="265"/>
      <c r="P55" s="265"/>
      <c r="Q55" s="265"/>
      <c r="R55" s="265"/>
      <c r="S55" s="265"/>
      <c r="T55" s="266"/>
      <c r="U55" s="270"/>
      <c r="V55" s="271"/>
      <c r="W55" s="66" t="s">
        <v>8</v>
      </c>
      <c r="X55" s="81"/>
      <c r="Y55" s="68" t="s">
        <v>7</v>
      </c>
      <c r="Z55" s="69" t="s">
        <v>9</v>
      </c>
    </row>
    <row r="56" spans="1:38" ht="18" customHeight="1">
      <c r="A56" s="256"/>
      <c r="B56" s="257"/>
      <c r="C56" s="261"/>
      <c r="D56" s="262"/>
      <c r="E56" s="262"/>
      <c r="F56" s="262"/>
      <c r="G56" s="262"/>
      <c r="H56" s="262"/>
      <c r="I56" s="262"/>
      <c r="J56" s="262"/>
      <c r="K56" s="263"/>
      <c r="L56" s="267"/>
      <c r="M56" s="268"/>
      <c r="N56" s="268"/>
      <c r="O56" s="268"/>
      <c r="P56" s="268"/>
      <c r="Q56" s="268"/>
      <c r="R56" s="268"/>
      <c r="S56" s="268"/>
      <c r="T56" s="269"/>
      <c r="U56" s="272"/>
      <c r="V56" s="273"/>
      <c r="W56" s="70" t="s">
        <v>8</v>
      </c>
      <c r="X56" s="82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7"/>
    </row>
    <row r="61" spans="1:38" ht="20.25" customHeight="1">
      <c r="A61" s="114" t="s">
        <v>252</v>
      </c>
      <c r="B61" s="115"/>
      <c r="C61" s="115"/>
      <c r="D61" s="115"/>
      <c r="E61" s="115"/>
      <c r="F61" s="115"/>
      <c r="G61" s="115"/>
      <c r="H61" s="115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29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4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8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253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5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253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5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57FB8E4B-9FFC-4B7F-9CAC-19B101144C2F}">
          <x14:formula1>
            <xm:f>リスト!$U$2:$U$13</xm:f>
          </x14:formula1>
          <xm:sqref>U17:W17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>
      <selection activeCell="AK56" sqref="AK56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244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83">
        <v>7</v>
      </c>
      <c r="V3" s="14" t="s">
        <v>8</v>
      </c>
      <c r="W3" s="83">
        <v>8</v>
      </c>
      <c r="X3" s="14" t="s">
        <v>7</v>
      </c>
      <c r="Y3" s="83">
        <v>30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241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332" t="s">
        <v>232</v>
      </c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3"/>
      <c r="W9" s="334" t="s">
        <v>172</v>
      </c>
      <c r="X9" s="335"/>
      <c r="Y9" s="335"/>
      <c r="Z9" s="336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343" t="s">
        <v>234</v>
      </c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4"/>
      <c r="W10" s="337"/>
      <c r="X10" s="338"/>
      <c r="Y10" s="338"/>
      <c r="Z10" s="339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345" t="s">
        <v>233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6"/>
      <c r="W11" s="340"/>
      <c r="X11" s="341"/>
      <c r="Y11" s="341"/>
      <c r="Z11" s="342"/>
    </row>
    <row r="12" spans="1:34" s="24" customFormat="1" ht="34.5" customHeight="1">
      <c r="A12" s="278" t="s">
        <v>174</v>
      </c>
      <c r="B12" s="279"/>
      <c r="C12" s="280"/>
      <c r="D12" s="347">
        <v>2000</v>
      </c>
      <c r="E12" s="348"/>
      <c r="F12" s="348"/>
      <c r="G12" s="25" t="s">
        <v>1</v>
      </c>
      <c r="H12" s="84">
        <v>4</v>
      </c>
      <c r="I12" s="27" t="s">
        <v>176</v>
      </c>
      <c r="J12" s="85">
        <v>1</v>
      </c>
      <c r="K12" s="29" t="s">
        <v>177</v>
      </c>
      <c r="L12" s="30" t="s">
        <v>242</v>
      </c>
      <c r="M12" s="30"/>
      <c r="N12" s="31"/>
      <c r="O12" s="31"/>
      <c r="P12" s="31"/>
      <c r="Q12" s="94">
        <v>24</v>
      </c>
      <c r="R12" s="32" t="s">
        <v>178</v>
      </c>
      <c r="S12" s="33" t="s">
        <v>116</v>
      </c>
      <c r="T12" s="349" t="s">
        <v>32</v>
      </c>
      <c r="U12" s="350"/>
      <c r="V12" s="350"/>
      <c r="W12" s="350"/>
      <c r="X12" s="350"/>
      <c r="Y12" s="350"/>
      <c r="Z12" s="351"/>
    </row>
    <row r="13" spans="1:34" s="24" customFormat="1" ht="34.5" customHeight="1" thickBot="1">
      <c r="A13" s="118" t="s">
        <v>179</v>
      </c>
      <c r="B13" s="119"/>
      <c r="C13" s="120"/>
      <c r="D13" s="352" t="s">
        <v>239</v>
      </c>
      <c r="E13" s="353"/>
      <c r="F13" s="353"/>
      <c r="G13" s="353"/>
      <c r="H13" s="353"/>
      <c r="I13" s="353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354"/>
      <c r="T13" s="355"/>
      <c r="U13" s="355"/>
      <c r="V13" s="355"/>
      <c r="W13" s="355"/>
      <c r="X13" s="355"/>
      <c r="Y13" s="355"/>
      <c r="Z13" s="356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34.5" customHeight="1">
      <c r="A15" s="150"/>
      <c r="B15" s="151"/>
      <c r="C15" s="152"/>
      <c r="D15" s="368" t="s">
        <v>168</v>
      </c>
      <c r="E15" s="369"/>
      <c r="F15" s="369"/>
      <c r="G15" s="369"/>
      <c r="H15" s="369"/>
      <c r="I15" s="370" t="s">
        <v>235</v>
      </c>
      <c r="J15" s="370"/>
      <c r="K15" s="370"/>
      <c r="L15" s="370"/>
      <c r="M15" s="370"/>
      <c r="N15" s="370"/>
      <c r="O15" s="371" t="s">
        <v>236</v>
      </c>
      <c r="P15" s="371"/>
      <c r="Q15" s="371"/>
      <c r="R15" s="371"/>
      <c r="S15" s="371"/>
      <c r="T15" s="371"/>
      <c r="U15" s="362" t="s">
        <v>237</v>
      </c>
      <c r="V15" s="362"/>
      <c r="W15" s="362"/>
      <c r="X15" s="362"/>
      <c r="Y15" s="362"/>
      <c r="Z15" s="372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357" t="s">
        <v>181</v>
      </c>
      <c r="P16" s="358"/>
      <c r="Q16" s="358"/>
      <c r="R16" s="358"/>
      <c r="S16" s="358"/>
      <c r="T16" s="359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360" t="s">
        <v>33</v>
      </c>
      <c r="E17" s="360"/>
      <c r="F17" s="360"/>
      <c r="G17" s="360"/>
      <c r="H17" s="360"/>
      <c r="I17" s="360"/>
      <c r="J17" s="360"/>
      <c r="K17" s="361">
        <v>1</v>
      </c>
      <c r="L17" s="362"/>
      <c r="M17" s="139" t="s">
        <v>183</v>
      </c>
      <c r="N17" s="139"/>
      <c r="O17" s="363">
        <v>2025</v>
      </c>
      <c r="P17" s="364"/>
      <c r="Q17" s="365"/>
      <c r="R17" s="98" t="s">
        <v>1</v>
      </c>
      <c r="S17" s="108">
        <v>10</v>
      </c>
      <c r="T17" s="95" t="s">
        <v>150</v>
      </c>
      <c r="U17" s="366">
        <v>2027</v>
      </c>
      <c r="V17" s="367"/>
      <c r="W17" s="367"/>
      <c r="X17" s="95" t="s">
        <v>1</v>
      </c>
      <c r="Y17" s="107">
        <v>9</v>
      </c>
      <c r="Z17" s="97" t="s">
        <v>176</v>
      </c>
    </row>
    <row r="18" spans="1:38" s="34" customFormat="1" ht="24" customHeight="1">
      <c r="A18" s="150"/>
      <c r="B18" s="151"/>
      <c r="C18" s="152"/>
      <c r="D18" s="112" t="s">
        <v>165</v>
      </c>
      <c r="E18" s="161" t="s">
        <v>250</v>
      </c>
      <c r="F18" s="161"/>
      <c r="G18" s="161"/>
      <c r="H18" s="161"/>
      <c r="I18" s="111" t="s">
        <v>159</v>
      </c>
      <c r="J18" s="193" t="s">
        <v>249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251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10" t="s">
        <v>165</v>
      </c>
      <c r="E19" s="45" t="s">
        <v>160</v>
      </c>
      <c r="F19" s="100"/>
      <c r="G19" s="101"/>
      <c r="H19" s="102"/>
      <c r="I19" s="109" t="s">
        <v>159</v>
      </c>
      <c r="J19" s="45" t="s">
        <v>161</v>
      </c>
      <c r="K19" s="44"/>
      <c r="L19" s="44"/>
      <c r="M19" s="45" t="s">
        <v>162</v>
      </c>
      <c r="N19" s="46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25" customHeight="1">
      <c r="A21" s="314"/>
      <c r="B21" s="315"/>
      <c r="C21" s="316"/>
      <c r="D21" s="373" t="s">
        <v>238</v>
      </c>
      <c r="E21" s="374"/>
      <c r="F21" s="374"/>
      <c r="G21" s="374"/>
      <c r="H21" s="374"/>
      <c r="I21" s="374"/>
      <c r="J21" s="374"/>
      <c r="K21" s="374"/>
      <c r="L21" s="375" t="s">
        <v>258</v>
      </c>
      <c r="M21" s="376"/>
      <c r="N21" s="376"/>
      <c r="O21" s="376"/>
      <c r="P21" s="376"/>
      <c r="Q21" s="376"/>
      <c r="R21" s="376"/>
      <c r="S21" s="377"/>
      <c r="T21" s="376" t="s">
        <v>257</v>
      </c>
      <c r="U21" s="376"/>
      <c r="V21" s="376"/>
      <c r="W21" s="376"/>
      <c r="X21" s="376"/>
      <c r="Y21" s="376"/>
      <c r="Z21" s="378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79" t="s">
        <v>113</v>
      </c>
      <c r="E23" s="380"/>
      <c r="F23" s="380"/>
      <c r="G23" s="380"/>
      <c r="H23" s="380"/>
      <c r="I23" s="381">
        <v>3</v>
      </c>
      <c r="J23" s="382"/>
      <c r="K23" s="303" t="s">
        <v>24</v>
      </c>
      <c r="L23" s="304"/>
      <c r="M23" s="381">
        <v>2023</v>
      </c>
      <c r="N23" s="383"/>
      <c r="O23" s="384"/>
      <c r="P23" s="90" t="s">
        <v>1</v>
      </c>
      <c r="Q23" s="385">
        <v>4</v>
      </c>
      <c r="R23" s="386"/>
      <c r="S23" s="91" t="s">
        <v>150</v>
      </c>
      <c r="T23" s="385">
        <v>2028</v>
      </c>
      <c r="U23" s="387"/>
      <c r="V23" s="387"/>
      <c r="W23" s="92" t="s">
        <v>1</v>
      </c>
      <c r="X23" s="388">
        <v>3</v>
      </c>
      <c r="Y23" s="389"/>
      <c r="Z23" s="93" t="s">
        <v>150</v>
      </c>
      <c r="AB23" s="113"/>
    </row>
    <row r="24" spans="1:38" s="20" customFormat="1" ht="14.2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394">
        <v>100000</v>
      </c>
      <c r="I27" s="395"/>
      <c r="J27" s="395"/>
      <c r="K27" s="395"/>
      <c r="L27" s="395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394">
        <v>30000</v>
      </c>
      <c r="V27" s="395"/>
      <c r="W27" s="395"/>
      <c r="X27" s="395"/>
      <c r="Y27" s="395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390">
        <v>20000</v>
      </c>
      <c r="I28" s="391"/>
      <c r="J28" s="391"/>
      <c r="K28" s="391"/>
      <c r="L28" s="391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392">
        <v>30000</v>
      </c>
      <c r="V28" s="393"/>
      <c r="W28" s="393"/>
      <c r="X28" s="393"/>
      <c r="Y28" s="393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390"/>
      <c r="I29" s="391"/>
      <c r="J29" s="391"/>
      <c r="K29" s="391"/>
      <c r="L29" s="391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392">
        <v>30000</v>
      </c>
      <c r="V29" s="393"/>
      <c r="W29" s="393"/>
      <c r="X29" s="393"/>
      <c r="Y29" s="393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392"/>
      <c r="I30" s="393"/>
      <c r="J30" s="393"/>
      <c r="K30" s="393"/>
      <c r="L30" s="393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392">
        <v>30000</v>
      </c>
      <c r="V30" s="393"/>
      <c r="W30" s="393"/>
      <c r="X30" s="393"/>
      <c r="Y30" s="393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392"/>
      <c r="I31" s="393"/>
      <c r="J31" s="393"/>
      <c r="K31" s="393"/>
      <c r="L31" s="393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392">
        <v>60000</v>
      </c>
      <c r="V31" s="393"/>
      <c r="W31" s="393"/>
      <c r="X31" s="393"/>
      <c r="Y31" s="393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390">
        <v>20000</v>
      </c>
      <c r="I32" s="391"/>
      <c r="J32" s="391"/>
      <c r="K32" s="391"/>
      <c r="L32" s="391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392">
        <v>20000</v>
      </c>
      <c r="V32" s="393"/>
      <c r="W32" s="393"/>
      <c r="X32" s="393"/>
      <c r="Y32" s="393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140000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140000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247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25" t="s">
        <v>149</v>
      </c>
      <c r="B38" s="425"/>
      <c r="C38" s="426" t="s">
        <v>121</v>
      </c>
      <c r="D38" s="426"/>
      <c r="E38" s="426"/>
      <c r="F38" s="426"/>
      <c r="G38" s="426"/>
      <c r="H38" s="426"/>
      <c r="I38" s="427" t="s">
        <v>122</v>
      </c>
      <c r="J38" s="428"/>
      <c r="K38" s="428"/>
      <c r="L38" s="428"/>
      <c r="M38" s="429"/>
      <c r="N38" s="433">
        <v>20000</v>
      </c>
      <c r="O38" s="434"/>
      <c r="P38" s="434"/>
      <c r="Q38" s="245" t="s">
        <v>13</v>
      </c>
      <c r="R38" s="437">
        <v>2025</v>
      </c>
      <c r="S38" s="438"/>
      <c r="T38" s="53" t="s">
        <v>8</v>
      </c>
      <c r="U38" s="86">
        <v>4</v>
      </c>
      <c r="V38" s="53" t="s">
        <v>7</v>
      </c>
      <c r="W38" s="54" t="s">
        <v>9</v>
      </c>
      <c r="X38" s="396" t="s">
        <v>31</v>
      </c>
      <c r="Y38" s="397"/>
      <c r="Z38" s="398"/>
    </row>
    <row r="39" spans="1:38" s="19" customFormat="1" ht="18" customHeight="1">
      <c r="A39" s="425"/>
      <c r="B39" s="425"/>
      <c r="C39" s="426"/>
      <c r="D39" s="426"/>
      <c r="E39" s="426"/>
      <c r="F39" s="426"/>
      <c r="G39" s="426"/>
      <c r="H39" s="426"/>
      <c r="I39" s="430"/>
      <c r="J39" s="431"/>
      <c r="K39" s="431"/>
      <c r="L39" s="431"/>
      <c r="M39" s="432"/>
      <c r="N39" s="435"/>
      <c r="O39" s="436"/>
      <c r="P39" s="436"/>
      <c r="Q39" s="246"/>
      <c r="R39" s="402">
        <v>2026</v>
      </c>
      <c r="S39" s="403"/>
      <c r="T39" s="56" t="s">
        <v>8</v>
      </c>
      <c r="U39" s="87">
        <v>3</v>
      </c>
      <c r="V39" s="56" t="s">
        <v>7</v>
      </c>
      <c r="W39" s="57" t="s">
        <v>6</v>
      </c>
      <c r="X39" s="399"/>
      <c r="Y39" s="400"/>
      <c r="Z39" s="401"/>
    </row>
    <row r="40" spans="1:38" s="19" customFormat="1" ht="18" customHeight="1">
      <c r="A40" s="404" t="s">
        <v>175</v>
      </c>
      <c r="B40" s="404"/>
      <c r="C40" s="404"/>
      <c r="D40" s="404"/>
      <c r="E40" s="404"/>
      <c r="F40" s="404"/>
      <c r="G40" s="404"/>
      <c r="H40" s="404"/>
      <c r="I40" s="405"/>
      <c r="J40" s="406"/>
      <c r="K40" s="406"/>
      <c r="L40" s="406"/>
      <c r="M40" s="407"/>
      <c r="N40" s="411"/>
      <c r="O40" s="412"/>
      <c r="P40" s="412"/>
      <c r="Q40" s="245" t="s">
        <v>13</v>
      </c>
      <c r="R40" s="415"/>
      <c r="S40" s="416"/>
      <c r="T40" s="53" t="s">
        <v>8</v>
      </c>
      <c r="U40" s="52"/>
      <c r="V40" s="53" t="s">
        <v>7</v>
      </c>
      <c r="W40" s="54" t="s">
        <v>9</v>
      </c>
      <c r="X40" s="417" t="s">
        <v>175</v>
      </c>
      <c r="Y40" s="418"/>
      <c r="Z40" s="419"/>
    </row>
    <row r="41" spans="1:38" s="19" customFormat="1" ht="18" customHeight="1">
      <c r="A41" s="404"/>
      <c r="B41" s="404"/>
      <c r="C41" s="404"/>
      <c r="D41" s="404"/>
      <c r="E41" s="404"/>
      <c r="F41" s="404"/>
      <c r="G41" s="404"/>
      <c r="H41" s="404"/>
      <c r="I41" s="408"/>
      <c r="J41" s="409"/>
      <c r="K41" s="409"/>
      <c r="L41" s="409"/>
      <c r="M41" s="410"/>
      <c r="N41" s="413"/>
      <c r="O41" s="414"/>
      <c r="P41" s="414"/>
      <c r="Q41" s="246"/>
      <c r="R41" s="423"/>
      <c r="S41" s="424"/>
      <c r="T41" s="56" t="s">
        <v>8</v>
      </c>
      <c r="U41" s="55"/>
      <c r="V41" s="56" t="s">
        <v>7</v>
      </c>
      <c r="W41" s="57" t="s">
        <v>6</v>
      </c>
      <c r="X41" s="420"/>
      <c r="Y41" s="421"/>
      <c r="Z41" s="422"/>
    </row>
    <row r="42" spans="1:38" s="19" customFormat="1" ht="18" customHeight="1">
      <c r="A42" s="404" t="s">
        <v>175</v>
      </c>
      <c r="B42" s="404"/>
      <c r="C42" s="404"/>
      <c r="D42" s="404"/>
      <c r="E42" s="404"/>
      <c r="F42" s="404"/>
      <c r="G42" s="404"/>
      <c r="H42" s="404"/>
      <c r="I42" s="405"/>
      <c r="J42" s="406"/>
      <c r="K42" s="406"/>
      <c r="L42" s="406"/>
      <c r="M42" s="407"/>
      <c r="N42" s="411"/>
      <c r="O42" s="412"/>
      <c r="P42" s="412"/>
      <c r="Q42" s="245" t="s">
        <v>13</v>
      </c>
      <c r="R42" s="439"/>
      <c r="S42" s="440"/>
      <c r="T42" s="59" t="s">
        <v>8</v>
      </c>
      <c r="U42" s="58"/>
      <c r="V42" s="59" t="s">
        <v>7</v>
      </c>
      <c r="W42" s="60" t="s">
        <v>9</v>
      </c>
      <c r="X42" s="417" t="s">
        <v>175</v>
      </c>
      <c r="Y42" s="418"/>
      <c r="Z42" s="419"/>
    </row>
    <row r="43" spans="1:38" s="19" customFormat="1" ht="18" customHeight="1">
      <c r="A43" s="404"/>
      <c r="B43" s="404"/>
      <c r="C43" s="404"/>
      <c r="D43" s="404"/>
      <c r="E43" s="404"/>
      <c r="F43" s="404"/>
      <c r="G43" s="404"/>
      <c r="H43" s="404"/>
      <c r="I43" s="408"/>
      <c r="J43" s="409"/>
      <c r="K43" s="409"/>
      <c r="L43" s="409"/>
      <c r="M43" s="410"/>
      <c r="N43" s="413"/>
      <c r="O43" s="414"/>
      <c r="P43" s="414"/>
      <c r="Q43" s="246"/>
      <c r="R43" s="423"/>
      <c r="S43" s="424"/>
      <c r="T43" s="56" t="s">
        <v>8</v>
      </c>
      <c r="U43" s="55"/>
      <c r="V43" s="56" t="s">
        <v>7</v>
      </c>
      <c r="W43" s="57" t="s">
        <v>6</v>
      </c>
      <c r="X43" s="420"/>
      <c r="Y43" s="421"/>
      <c r="Z43" s="422"/>
    </row>
    <row r="44" spans="1:38" ht="18" customHeight="1">
      <c r="A44" s="404" t="s">
        <v>175</v>
      </c>
      <c r="B44" s="404"/>
      <c r="C44" s="404"/>
      <c r="D44" s="404"/>
      <c r="E44" s="404"/>
      <c r="F44" s="404"/>
      <c r="G44" s="404"/>
      <c r="H44" s="404"/>
      <c r="I44" s="405"/>
      <c r="J44" s="406"/>
      <c r="K44" s="406"/>
      <c r="L44" s="406"/>
      <c r="M44" s="407"/>
      <c r="N44" s="411"/>
      <c r="O44" s="412"/>
      <c r="P44" s="412"/>
      <c r="Q44" s="245" t="s">
        <v>13</v>
      </c>
      <c r="R44" s="439"/>
      <c r="S44" s="440"/>
      <c r="T44" s="59" t="s">
        <v>8</v>
      </c>
      <c r="U44" s="58"/>
      <c r="V44" s="59" t="s">
        <v>7</v>
      </c>
      <c r="W44" s="60" t="s">
        <v>9</v>
      </c>
      <c r="X44" s="417" t="s">
        <v>175</v>
      </c>
      <c r="Y44" s="418"/>
      <c r="Z44" s="419"/>
    </row>
    <row r="45" spans="1:38" ht="18" customHeight="1">
      <c r="A45" s="404"/>
      <c r="B45" s="404"/>
      <c r="C45" s="404"/>
      <c r="D45" s="404"/>
      <c r="E45" s="404"/>
      <c r="F45" s="404"/>
      <c r="G45" s="404"/>
      <c r="H45" s="404"/>
      <c r="I45" s="408"/>
      <c r="J45" s="409"/>
      <c r="K45" s="409"/>
      <c r="L45" s="409"/>
      <c r="M45" s="410"/>
      <c r="N45" s="413"/>
      <c r="O45" s="414"/>
      <c r="P45" s="414"/>
      <c r="Q45" s="246"/>
      <c r="R45" s="423"/>
      <c r="S45" s="424"/>
      <c r="T45" s="56" t="s">
        <v>8</v>
      </c>
      <c r="U45" s="55"/>
      <c r="V45" s="56" t="s">
        <v>7</v>
      </c>
      <c r="W45" s="57" t="s">
        <v>6</v>
      </c>
      <c r="X45" s="420"/>
      <c r="Y45" s="421"/>
      <c r="Z45" s="42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248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441" t="s">
        <v>40</v>
      </c>
      <c r="B49" s="442"/>
      <c r="C49" s="443" t="s">
        <v>260</v>
      </c>
      <c r="D49" s="444"/>
      <c r="E49" s="444"/>
      <c r="F49" s="444"/>
      <c r="G49" s="444"/>
      <c r="H49" s="444"/>
      <c r="I49" s="444"/>
      <c r="J49" s="444"/>
      <c r="K49" s="445"/>
      <c r="L49" s="449"/>
      <c r="M49" s="450"/>
      <c r="N49" s="450"/>
      <c r="O49" s="450"/>
      <c r="P49" s="450"/>
      <c r="Q49" s="450"/>
      <c r="R49" s="450"/>
      <c r="S49" s="450"/>
      <c r="T49" s="451"/>
      <c r="U49" s="455">
        <v>2016</v>
      </c>
      <c r="V49" s="456"/>
      <c r="W49" s="66" t="s">
        <v>8</v>
      </c>
      <c r="X49" s="88">
        <v>4</v>
      </c>
      <c r="Y49" s="68" t="s">
        <v>7</v>
      </c>
      <c r="Z49" s="69" t="s">
        <v>9</v>
      </c>
    </row>
    <row r="50" spans="1:38" ht="18" customHeight="1">
      <c r="A50" s="441"/>
      <c r="B50" s="442"/>
      <c r="C50" s="446"/>
      <c r="D50" s="447"/>
      <c r="E50" s="447"/>
      <c r="F50" s="447"/>
      <c r="G50" s="447"/>
      <c r="H50" s="447"/>
      <c r="I50" s="447"/>
      <c r="J50" s="447"/>
      <c r="K50" s="448"/>
      <c r="L50" s="452"/>
      <c r="M50" s="453"/>
      <c r="N50" s="453"/>
      <c r="O50" s="453"/>
      <c r="P50" s="453"/>
      <c r="Q50" s="453"/>
      <c r="R50" s="453"/>
      <c r="S50" s="453"/>
      <c r="T50" s="454"/>
      <c r="U50" s="457">
        <v>2019</v>
      </c>
      <c r="V50" s="458"/>
      <c r="W50" s="70" t="s">
        <v>8</v>
      </c>
      <c r="X50" s="89">
        <v>3</v>
      </c>
      <c r="Y50" s="72" t="s">
        <v>7</v>
      </c>
      <c r="Z50" s="73" t="s">
        <v>6</v>
      </c>
    </row>
    <row r="51" spans="1:38" ht="18" customHeight="1">
      <c r="A51" s="441" t="s">
        <v>40</v>
      </c>
      <c r="B51" s="442"/>
      <c r="C51" s="443" t="s">
        <v>261</v>
      </c>
      <c r="D51" s="444"/>
      <c r="E51" s="444"/>
      <c r="F51" s="444"/>
      <c r="G51" s="444"/>
      <c r="H51" s="444"/>
      <c r="I51" s="444"/>
      <c r="J51" s="444"/>
      <c r="K51" s="445"/>
      <c r="L51" s="449" t="s">
        <v>240</v>
      </c>
      <c r="M51" s="450"/>
      <c r="N51" s="450"/>
      <c r="O51" s="450"/>
      <c r="P51" s="450"/>
      <c r="Q51" s="450"/>
      <c r="R51" s="450"/>
      <c r="S51" s="450"/>
      <c r="T51" s="451"/>
      <c r="U51" s="455">
        <v>2019</v>
      </c>
      <c r="V51" s="456"/>
      <c r="W51" s="66" t="s">
        <v>8</v>
      </c>
      <c r="X51" s="88">
        <v>4</v>
      </c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441"/>
      <c r="B52" s="442"/>
      <c r="C52" s="446"/>
      <c r="D52" s="447"/>
      <c r="E52" s="447"/>
      <c r="F52" s="447"/>
      <c r="G52" s="447"/>
      <c r="H52" s="447"/>
      <c r="I52" s="447"/>
      <c r="J52" s="447"/>
      <c r="K52" s="448"/>
      <c r="L52" s="452"/>
      <c r="M52" s="453"/>
      <c r="N52" s="453"/>
      <c r="O52" s="453"/>
      <c r="P52" s="453"/>
      <c r="Q52" s="453"/>
      <c r="R52" s="453"/>
      <c r="S52" s="453"/>
      <c r="T52" s="454"/>
      <c r="U52" s="457">
        <v>2023</v>
      </c>
      <c r="V52" s="458"/>
      <c r="W52" s="70" t="s">
        <v>8</v>
      </c>
      <c r="X52" s="89">
        <v>3</v>
      </c>
      <c r="Y52" s="72" t="s">
        <v>7</v>
      </c>
      <c r="Z52" s="73" t="s">
        <v>6</v>
      </c>
    </row>
    <row r="53" spans="1:38" ht="18" customHeight="1">
      <c r="A53" s="441" t="s">
        <v>40</v>
      </c>
      <c r="B53" s="442"/>
      <c r="C53" s="443" t="s">
        <v>262</v>
      </c>
      <c r="D53" s="444"/>
      <c r="E53" s="444"/>
      <c r="F53" s="444"/>
      <c r="G53" s="444"/>
      <c r="H53" s="444"/>
      <c r="I53" s="444"/>
      <c r="J53" s="444"/>
      <c r="K53" s="445"/>
      <c r="L53" s="449" t="s">
        <v>259</v>
      </c>
      <c r="M53" s="450"/>
      <c r="N53" s="450"/>
      <c r="O53" s="450"/>
      <c r="P53" s="450"/>
      <c r="Q53" s="450"/>
      <c r="R53" s="450"/>
      <c r="S53" s="450"/>
      <c r="T53" s="451"/>
      <c r="U53" s="455">
        <v>2023</v>
      </c>
      <c r="V53" s="456"/>
      <c r="W53" s="66" t="s">
        <v>8</v>
      </c>
      <c r="X53" s="88">
        <v>4</v>
      </c>
      <c r="Y53" s="68" t="s">
        <v>7</v>
      </c>
      <c r="Z53" s="69" t="s">
        <v>9</v>
      </c>
    </row>
    <row r="54" spans="1:38" ht="18" customHeight="1">
      <c r="A54" s="441"/>
      <c r="B54" s="442"/>
      <c r="C54" s="446"/>
      <c r="D54" s="447"/>
      <c r="E54" s="447"/>
      <c r="F54" s="447"/>
      <c r="G54" s="447"/>
      <c r="H54" s="447"/>
      <c r="I54" s="447"/>
      <c r="J54" s="447"/>
      <c r="K54" s="448"/>
      <c r="L54" s="452"/>
      <c r="M54" s="453"/>
      <c r="N54" s="453"/>
      <c r="O54" s="453"/>
      <c r="P54" s="453"/>
      <c r="Q54" s="453"/>
      <c r="R54" s="453"/>
      <c r="S54" s="453"/>
      <c r="T54" s="454"/>
      <c r="U54" s="459"/>
      <c r="V54" s="460"/>
      <c r="W54" s="70" t="s">
        <v>8</v>
      </c>
      <c r="X54" s="71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470" t="s">
        <v>175</v>
      </c>
      <c r="B55" s="471"/>
      <c r="C55" s="472"/>
      <c r="D55" s="473"/>
      <c r="E55" s="473"/>
      <c r="F55" s="473"/>
      <c r="G55" s="473"/>
      <c r="H55" s="473"/>
      <c r="I55" s="473"/>
      <c r="J55" s="473"/>
      <c r="K55" s="474"/>
      <c r="L55" s="478"/>
      <c r="M55" s="479"/>
      <c r="N55" s="479"/>
      <c r="O55" s="479"/>
      <c r="P55" s="479"/>
      <c r="Q55" s="479"/>
      <c r="R55" s="479"/>
      <c r="S55" s="479"/>
      <c r="T55" s="480"/>
      <c r="U55" s="484"/>
      <c r="V55" s="485"/>
      <c r="W55" s="66" t="s">
        <v>8</v>
      </c>
      <c r="X55" s="67"/>
      <c r="Y55" s="68" t="s">
        <v>7</v>
      </c>
      <c r="Z55" s="69" t="s">
        <v>9</v>
      </c>
    </row>
    <row r="56" spans="1:38" ht="18" customHeight="1">
      <c r="A56" s="470"/>
      <c r="B56" s="471"/>
      <c r="C56" s="475"/>
      <c r="D56" s="476"/>
      <c r="E56" s="476"/>
      <c r="F56" s="476"/>
      <c r="G56" s="476"/>
      <c r="H56" s="476"/>
      <c r="I56" s="476"/>
      <c r="J56" s="476"/>
      <c r="K56" s="477"/>
      <c r="L56" s="481"/>
      <c r="M56" s="482"/>
      <c r="N56" s="482"/>
      <c r="O56" s="482"/>
      <c r="P56" s="482"/>
      <c r="Q56" s="482"/>
      <c r="R56" s="482"/>
      <c r="S56" s="482"/>
      <c r="T56" s="483"/>
      <c r="U56" s="459"/>
      <c r="V56" s="460"/>
      <c r="W56" s="70" t="s">
        <v>8</v>
      </c>
      <c r="X56" s="71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486" t="s">
        <v>205</v>
      </c>
      <c r="E60" s="486"/>
      <c r="F60" s="486"/>
      <c r="G60" s="486"/>
      <c r="H60" s="486"/>
      <c r="I60" s="486"/>
      <c r="J60" s="486"/>
      <c r="K60" s="486"/>
      <c r="L60" s="486"/>
      <c r="M60" s="486"/>
      <c r="N60" s="486"/>
      <c r="O60" s="486"/>
      <c r="P60" s="486"/>
      <c r="Q60" s="486"/>
      <c r="R60" s="486"/>
      <c r="S60" s="486"/>
      <c r="T60" s="486"/>
      <c r="U60" s="486"/>
      <c r="V60" s="486"/>
      <c r="W60" s="486"/>
      <c r="X60" s="486"/>
      <c r="Y60" s="486"/>
      <c r="Z60" s="487"/>
    </row>
    <row r="61" spans="1:38" ht="24.75" customHeight="1">
      <c r="A61" s="114" t="s">
        <v>252</v>
      </c>
      <c r="B61" s="115"/>
      <c r="C61" s="115"/>
      <c r="D61" s="115"/>
      <c r="E61" s="115"/>
      <c r="F61" s="115"/>
      <c r="G61" s="115"/>
      <c r="H61" s="115"/>
      <c r="I61" s="488" t="s">
        <v>253</v>
      </c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461" t="s">
        <v>206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3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464" t="s">
        <v>207</v>
      </c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6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467" t="s">
        <v>169</v>
      </c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467" t="s">
        <v>157</v>
      </c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9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952779-4B1A-4FCB-8C73-8ABB7F7F15B8}">
          <x14:formula1>
            <xm:f>リスト!$U$2:$U$13</xm:f>
          </x14:formula1>
          <xm:sqref>U17:W17</xm:sqref>
        </x14:dataValidation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B20" sqref="B20"/>
    </sheetView>
  </sheetViews>
  <sheetFormatPr defaultColWidth="9" defaultRowHeight="13.5"/>
  <cols>
    <col min="1" max="1" width="26.6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39</v>
      </c>
      <c r="M1" s="2" t="s">
        <v>43</v>
      </c>
      <c r="O1" s="2" t="s">
        <v>116</v>
      </c>
      <c r="Q1" s="2" t="s">
        <v>133</v>
      </c>
      <c r="S1" s="2" t="s">
        <v>174</v>
      </c>
      <c r="U1" s="2" t="s">
        <v>188</v>
      </c>
    </row>
    <row r="2" spans="1:21" ht="15.75" customHeight="1">
      <c r="A2" s="35" t="s">
        <v>189</v>
      </c>
      <c r="D2" s="35" t="s">
        <v>189</v>
      </c>
      <c r="G2" s="35" t="s">
        <v>189</v>
      </c>
      <c r="J2" s="35" t="s">
        <v>189</v>
      </c>
      <c r="M2" s="3" t="s">
        <v>44</v>
      </c>
      <c r="O2" s="35" t="s">
        <v>189</v>
      </c>
      <c r="Q2" s="35" t="s">
        <v>189</v>
      </c>
      <c r="S2" s="35" t="s">
        <v>189</v>
      </c>
      <c r="U2" s="35" t="s">
        <v>189</v>
      </c>
    </row>
    <row r="3" spans="1:21" ht="15.75" customHeight="1">
      <c r="A3" s="3" t="s">
        <v>115</v>
      </c>
      <c r="D3" s="3" t="s">
        <v>25</v>
      </c>
      <c r="G3" s="3" t="s">
        <v>29</v>
      </c>
      <c r="J3" s="3" t="s">
        <v>40</v>
      </c>
      <c r="M3" s="4">
        <v>1</v>
      </c>
      <c r="O3" s="3" t="s">
        <v>32</v>
      </c>
      <c r="Q3" s="3" t="s">
        <v>134</v>
      </c>
      <c r="S3" s="3">
        <v>2009</v>
      </c>
      <c r="U3" s="3">
        <v>2025</v>
      </c>
    </row>
    <row r="4" spans="1:21">
      <c r="A4" s="3" t="s">
        <v>114</v>
      </c>
      <c r="D4" s="3" t="s">
        <v>26</v>
      </c>
      <c r="G4" s="3" t="s">
        <v>31</v>
      </c>
      <c r="J4" s="3" t="s">
        <v>41</v>
      </c>
      <c r="M4" s="4">
        <v>2</v>
      </c>
      <c r="O4" s="3" t="s">
        <v>117</v>
      </c>
      <c r="Q4" s="3" t="s">
        <v>149</v>
      </c>
      <c r="S4" s="3">
        <v>2008</v>
      </c>
      <c r="U4" s="3">
        <v>2026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118</v>
      </c>
      <c r="S5" s="3">
        <v>2007</v>
      </c>
      <c r="U5" s="3">
        <v>2027</v>
      </c>
    </row>
    <row r="6" spans="1:21">
      <c r="A6" s="3" t="s">
        <v>113</v>
      </c>
      <c r="S6" s="3">
        <v>2006</v>
      </c>
      <c r="U6" s="3">
        <v>2028</v>
      </c>
    </row>
    <row r="7" spans="1:21">
      <c r="A7" s="3" t="s">
        <v>112</v>
      </c>
      <c r="S7" s="3">
        <v>2005</v>
      </c>
      <c r="U7" s="3">
        <v>2029</v>
      </c>
    </row>
    <row r="8" spans="1:21">
      <c r="A8" s="3" t="s">
        <v>108</v>
      </c>
      <c r="S8" s="3">
        <v>2004</v>
      </c>
      <c r="U8" s="3">
        <v>2030</v>
      </c>
    </row>
    <row r="9" spans="1:21">
      <c r="A9" s="3" t="s">
        <v>109</v>
      </c>
      <c r="S9" s="3">
        <v>2003</v>
      </c>
      <c r="U9" s="3">
        <v>2031</v>
      </c>
    </row>
    <row r="10" spans="1:21">
      <c r="A10" s="3"/>
      <c r="S10" s="3">
        <v>2002</v>
      </c>
      <c r="U10" s="3">
        <v>2032</v>
      </c>
    </row>
    <row r="11" spans="1:21">
      <c r="S11" s="3">
        <v>2001</v>
      </c>
      <c r="U11" s="3">
        <v>2033</v>
      </c>
    </row>
    <row r="12" spans="1:21">
      <c r="S12" s="3">
        <v>2000</v>
      </c>
      <c r="U12" s="3">
        <v>2034</v>
      </c>
    </row>
    <row r="13" spans="1:21">
      <c r="S13" s="3">
        <v>1999</v>
      </c>
      <c r="U13" s="3">
        <v>2035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179</v>
      </c>
      <c r="S16" s="3">
        <v>1996</v>
      </c>
    </row>
    <row r="17" spans="1:19">
      <c r="A17" s="489" t="s">
        <v>190</v>
      </c>
      <c r="B17" s="490"/>
      <c r="D17" s="489" t="s">
        <v>191</v>
      </c>
      <c r="E17" s="490"/>
      <c r="G17" s="489" t="s">
        <v>192</v>
      </c>
      <c r="H17" s="490"/>
      <c r="M17" s="35" t="s">
        <v>189</v>
      </c>
      <c r="S17" s="3">
        <v>1995</v>
      </c>
    </row>
    <row r="18" spans="1:19">
      <c r="A18" s="36" t="s">
        <v>193</v>
      </c>
      <c r="B18" s="36" t="str">
        <f>'願書（様式1）'!D12&amp;"/"&amp;'願書（様式1）'!H12&amp;"/"&amp;'願書（様式1）'!J12</f>
        <v>ここをクリック▼//</v>
      </c>
      <c r="D18" s="36" t="s">
        <v>181</v>
      </c>
      <c r="E18" s="36"/>
      <c r="G18" s="36" t="s">
        <v>194</v>
      </c>
      <c r="H18" s="37"/>
      <c r="M18" s="3" t="s">
        <v>195</v>
      </c>
      <c r="S18" s="3">
        <v>1994</v>
      </c>
    </row>
    <row r="19" spans="1:19">
      <c r="A19" s="36" t="s">
        <v>196</v>
      </c>
      <c r="B19" s="38">
        <v>45931</v>
      </c>
      <c r="D19" s="36" t="s">
        <v>197</v>
      </c>
      <c r="E19" s="38"/>
      <c r="G19" s="36" t="s">
        <v>198</v>
      </c>
      <c r="H19" s="37">
        <f>IFERROR(E20,0)</f>
        <v>1</v>
      </c>
      <c r="M19" s="3" t="s">
        <v>199</v>
      </c>
      <c r="S19" s="3">
        <v>1993</v>
      </c>
    </row>
    <row r="20" spans="1:19">
      <c r="A20" s="36" t="s">
        <v>200</v>
      </c>
      <c r="B20" s="36" t="e">
        <f>DATEDIF(B18,B19,"Y")</f>
        <v>#VALUE!</v>
      </c>
      <c r="D20" s="36" t="s">
        <v>201</v>
      </c>
      <c r="E20" s="36">
        <f>DATEDIF(E18,E19,"m")+1</f>
        <v>1</v>
      </c>
      <c r="G20" s="36" t="s">
        <v>202</v>
      </c>
      <c r="H20" s="37" t="str">
        <f>IF(H18=H19,"","★")</f>
        <v>★</v>
      </c>
      <c r="S20" s="3">
        <v>1992</v>
      </c>
    </row>
    <row r="21" spans="1:19">
      <c r="A21" s="36" t="s">
        <v>202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82" workbookViewId="0">
      <selection activeCell="D40" sqref="D4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136</v>
      </c>
      <c r="B1" s="12">
        <f>'願書（様式1）'!G9</f>
        <v>0</v>
      </c>
    </row>
    <row r="2" spans="1:2">
      <c r="A2" s="12" t="s">
        <v>135</v>
      </c>
      <c r="B2" s="12">
        <f>'願書（様式1）'!G11</f>
        <v>0</v>
      </c>
    </row>
    <row r="3" spans="1:2">
      <c r="A3" s="12" t="s">
        <v>137</v>
      </c>
      <c r="B3" s="12">
        <f>'願書（様式1）'!G10</f>
        <v>0</v>
      </c>
    </row>
    <row r="4" spans="1:2">
      <c r="A4" s="12" t="s">
        <v>228</v>
      </c>
      <c r="B4" s="12">
        <f>'願書（様式1）'!D15</f>
        <v>0</v>
      </c>
    </row>
    <row r="5" spans="1:2">
      <c r="A5" s="12" t="s">
        <v>209</v>
      </c>
      <c r="B5" s="12">
        <f>'願書（様式1）'!I15</f>
        <v>0</v>
      </c>
    </row>
    <row r="6" spans="1:2">
      <c r="A6" s="12" t="s">
        <v>210</v>
      </c>
      <c r="B6" s="12">
        <f>'願書（様式1）'!O15</f>
        <v>0</v>
      </c>
    </row>
    <row r="7" spans="1:2">
      <c r="A7" s="12" t="s">
        <v>211</v>
      </c>
      <c r="B7" s="12">
        <f>'願書（様式1）'!U15</f>
        <v>0</v>
      </c>
    </row>
    <row r="8" spans="1:2">
      <c r="A8" s="12" t="s">
        <v>212</v>
      </c>
      <c r="B8" s="12" t="str">
        <f>'願書（様式1）'!D17</f>
        <v>ここをクリック▼</v>
      </c>
    </row>
    <row r="9" spans="1:2">
      <c r="A9" s="12" t="s">
        <v>213</v>
      </c>
      <c r="B9" s="12">
        <f>'願書（様式1）'!K17</f>
        <v>0</v>
      </c>
    </row>
    <row r="10" spans="1:2">
      <c r="A10" s="12" t="s">
        <v>214</v>
      </c>
      <c r="B10" s="12" t="str">
        <f>'願書（様式1）'!O17&amp;"/"&amp;'願書（様式1）'!S17</f>
        <v>/</v>
      </c>
    </row>
    <row r="11" spans="1:2">
      <c r="A11" s="12" t="s">
        <v>218</v>
      </c>
      <c r="B11" s="12" t="str">
        <f>'願書（様式1）'!U17&amp;"/"&amp;'願書（様式1）'!Y17</f>
        <v>ここをクリック▼/</v>
      </c>
    </row>
    <row r="12" spans="1:2">
      <c r="A12" s="12" t="s">
        <v>254</v>
      </c>
      <c r="B12" s="12" t="str">
        <f>'願書（様式1）'!D18</f>
        <v>　</v>
      </c>
    </row>
    <row r="13" spans="1:2">
      <c r="A13" s="12" t="s">
        <v>249</v>
      </c>
      <c r="B13" s="12" t="str">
        <f>'願書（様式1）'!I18</f>
        <v>　</v>
      </c>
    </row>
    <row r="14" spans="1:2">
      <c r="A14" s="12" t="s">
        <v>255</v>
      </c>
      <c r="B14" s="12">
        <f>'願書（様式1）'!N18</f>
        <v>0</v>
      </c>
    </row>
    <row r="15" spans="1:2">
      <c r="A15" s="12" t="s">
        <v>215</v>
      </c>
      <c r="B15" s="12" t="str">
        <f>'願書（様式1）'!D19</f>
        <v>　</v>
      </c>
    </row>
    <row r="16" spans="1:2">
      <c r="A16" s="12" t="s">
        <v>216</v>
      </c>
      <c r="B16" s="12" t="str">
        <f>'願書（様式1）'!I19</f>
        <v>　</v>
      </c>
    </row>
    <row r="17" spans="1:3">
      <c r="A17" s="12" t="s">
        <v>217</v>
      </c>
      <c r="B17" s="12">
        <f>'願書（様式1）'!N19</f>
        <v>0</v>
      </c>
    </row>
    <row r="18" spans="1:3">
      <c r="A18" s="12" t="s">
        <v>219</v>
      </c>
      <c r="B18" s="12">
        <f>'願書（様式1）'!D21</f>
        <v>0</v>
      </c>
    </row>
    <row r="19" spans="1:3">
      <c r="A19" s="12" t="s">
        <v>220</v>
      </c>
      <c r="B19" s="12">
        <f>'願書（様式1）'!L21</f>
        <v>0</v>
      </c>
    </row>
    <row r="20" spans="1:3">
      <c r="A20" s="12" t="s">
        <v>221</v>
      </c>
      <c r="B20" s="12">
        <f>'願書（様式1）'!T21</f>
        <v>0</v>
      </c>
    </row>
    <row r="21" spans="1:3">
      <c r="A21" s="12" t="s">
        <v>222</v>
      </c>
      <c r="B21" s="12" t="str">
        <f>'願書（様式1）'!D23</f>
        <v>ここをクリック▼</v>
      </c>
    </row>
    <row r="22" spans="1:3">
      <c r="A22" s="12" t="s">
        <v>223</v>
      </c>
      <c r="B22" s="12">
        <f>'願書（様式1）'!I23</f>
        <v>0</v>
      </c>
    </row>
    <row r="23" spans="1:3">
      <c r="A23" s="12" t="s">
        <v>224</v>
      </c>
      <c r="B23" s="12" t="str">
        <f>'願書（様式1）'!M23&amp;"/"&amp;'願書（様式1）'!Q23</f>
        <v>/</v>
      </c>
    </row>
    <row r="24" spans="1:3">
      <c r="A24" s="12" t="s">
        <v>225</v>
      </c>
      <c r="B24" s="12" t="str">
        <f>'願書（様式1）'!T23&amp;"/"&amp;'願書（様式1）'!X23</f>
        <v>/</v>
      </c>
    </row>
    <row r="25" spans="1:3">
      <c r="A25" s="12" t="s">
        <v>51</v>
      </c>
      <c r="B25" s="12" t="str">
        <f>'願書（様式1）'!D13</f>
        <v>ここをクリック▼</v>
      </c>
    </row>
    <row r="26" spans="1:3">
      <c r="A26" s="12" t="s">
        <v>229</v>
      </c>
      <c r="B26" s="12">
        <f>'願書（様式1）'!S13</f>
        <v>0</v>
      </c>
    </row>
    <row r="27" spans="1:3">
      <c r="A27" s="12" t="s">
        <v>52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53</v>
      </c>
      <c r="B28" s="12" t="e">
        <f>DATEDIF(B27,C28,"Y")</f>
        <v>#VALUE!</v>
      </c>
      <c r="C28" s="5">
        <v>45931</v>
      </c>
    </row>
    <row r="29" spans="1:3">
      <c r="A29" s="12" t="s">
        <v>54</v>
      </c>
      <c r="B29" s="12" t="str">
        <f>'願書（様式1）'!T12</f>
        <v>ここをクリック▼</v>
      </c>
    </row>
    <row r="30" spans="1:3">
      <c r="A30" s="7" t="s">
        <v>55</v>
      </c>
      <c r="B30" s="8">
        <f>'願書（様式1）'!H27</f>
        <v>0</v>
      </c>
    </row>
    <row r="31" spans="1:3">
      <c r="A31" s="7" t="s">
        <v>56</v>
      </c>
      <c r="B31" s="8">
        <f>'願書（様式1）'!H28</f>
        <v>0</v>
      </c>
    </row>
    <row r="32" spans="1:3">
      <c r="A32" s="7" t="s">
        <v>57</v>
      </c>
      <c r="B32" s="8">
        <f>'願書（様式1）'!H29</f>
        <v>0</v>
      </c>
    </row>
    <row r="33" spans="1:2">
      <c r="A33" s="7" t="s">
        <v>58</v>
      </c>
      <c r="B33" s="8">
        <f>'願書（様式1）'!H30</f>
        <v>0</v>
      </c>
    </row>
    <row r="34" spans="1:2">
      <c r="A34" s="7" t="s">
        <v>59</v>
      </c>
      <c r="B34" s="8">
        <f>'願書（様式1）'!H31</f>
        <v>0</v>
      </c>
    </row>
    <row r="35" spans="1:2">
      <c r="A35" s="13" t="s">
        <v>230</v>
      </c>
      <c r="B35" s="8">
        <f>'願書（様式1）'!H32</f>
        <v>0</v>
      </c>
    </row>
    <row r="36" spans="1:2">
      <c r="A36" s="7" t="s">
        <v>48</v>
      </c>
      <c r="B36" s="8">
        <f>'願書（様式1）'!H33</f>
        <v>0</v>
      </c>
    </row>
    <row r="37" spans="1:2">
      <c r="A37" s="7" t="s">
        <v>60</v>
      </c>
      <c r="B37" s="8">
        <f>'願書（様式1）'!U27</f>
        <v>0</v>
      </c>
    </row>
    <row r="38" spans="1:2">
      <c r="A38" s="7" t="s">
        <v>139</v>
      </c>
      <c r="B38" s="8">
        <f>'願書（様式1）'!U28</f>
        <v>0</v>
      </c>
    </row>
    <row r="39" spans="1:2">
      <c r="A39" s="7" t="s">
        <v>140</v>
      </c>
      <c r="B39" s="8">
        <f>'願書（様式1）'!U29</f>
        <v>0</v>
      </c>
    </row>
    <row r="40" spans="1:2">
      <c r="A40" s="7" t="s">
        <v>141</v>
      </c>
      <c r="B40" s="8">
        <f>'願書（様式1）'!U30</f>
        <v>0</v>
      </c>
    </row>
    <row r="41" spans="1:2">
      <c r="A41" s="7" t="s">
        <v>142</v>
      </c>
      <c r="B41" s="8">
        <f>'願書（様式1）'!U31</f>
        <v>0</v>
      </c>
    </row>
    <row r="42" spans="1:2">
      <c r="A42" s="13" t="s">
        <v>143</v>
      </c>
      <c r="B42" s="8">
        <f>'願書（様式1）'!U32</f>
        <v>0</v>
      </c>
    </row>
    <row r="43" spans="1:2">
      <c r="A43" s="7" t="s">
        <v>49</v>
      </c>
      <c r="B43" s="8">
        <f>'願書（様式1）'!U33</f>
        <v>0</v>
      </c>
    </row>
    <row r="44" spans="1:2">
      <c r="A44" s="7" t="s">
        <v>61</v>
      </c>
      <c r="B44" s="7">
        <f>'願書（様式1）'!H34</f>
        <v>0</v>
      </c>
    </row>
    <row r="45" spans="1:2">
      <c r="A45" s="9" t="s">
        <v>144</v>
      </c>
      <c r="B45" s="9" t="str">
        <f>'願書（様式1）'!A38</f>
        <v>ここをクリック▼</v>
      </c>
    </row>
    <row r="46" spans="1:2">
      <c r="A46" s="9" t="s">
        <v>62</v>
      </c>
      <c r="B46" s="9">
        <f>'願書（様式1）'!C38</f>
        <v>0</v>
      </c>
    </row>
    <row r="47" spans="1:2">
      <c r="A47" s="9" t="s">
        <v>63</v>
      </c>
      <c r="B47" s="9">
        <f>'願書（様式1）'!I38</f>
        <v>0</v>
      </c>
    </row>
    <row r="48" spans="1:2">
      <c r="A48" s="9" t="s">
        <v>64</v>
      </c>
      <c r="B48" s="10">
        <f>'願書（様式1）'!N38</f>
        <v>0</v>
      </c>
    </row>
    <row r="49" spans="1:2">
      <c r="A49" s="9" t="s">
        <v>65</v>
      </c>
      <c r="B49" s="9" t="str">
        <f>'願書（様式1）'!R38&amp;"/"&amp;'願書（様式1）'!U38</f>
        <v>/</v>
      </c>
    </row>
    <row r="50" spans="1:2">
      <c r="A50" s="9" t="s">
        <v>66</v>
      </c>
      <c r="B50" s="9" t="str">
        <f>'願書（様式1）'!R39&amp;"/"&amp;'願書（様式1）'!U39</f>
        <v>/</v>
      </c>
    </row>
    <row r="51" spans="1:2">
      <c r="A51" s="9" t="s">
        <v>67</v>
      </c>
      <c r="B51" s="9" t="str">
        <f>'願書（様式1）'!X38</f>
        <v>ここをクリック▼</v>
      </c>
    </row>
    <row r="52" spans="1:2">
      <c r="A52" s="9" t="s">
        <v>145</v>
      </c>
      <c r="B52" s="9" t="str">
        <f>'願書（様式1）'!A40</f>
        <v>ここをクリック▼</v>
      </c>
    </row>
    <row r="53" spans="1:2">
      <c r="A53" s="9" t="s">
        <v>68</v>
      </c>
      <c r="B53" s="9">
        <f>'願書（様式1）'!C40</f>
        <v>0</v>
      </c>
    </row>
    <row r="54" spans="1:2">
      <c r="A54" s="9" t="s">
        <v>69</v>
      </c>
      <c r="B54" s="9">
        <f>'願書（様式1）'!I40</f>
        <v>0</v>
      </c>
    </row>
    <row r="55" spans="1:2">
      <c r="A55" s="9" t="s">
        <v>70</v>
      </c>
      <c r="B55" s="10">
        <f>'願書（様式1）'!N40</f>
        <v>0</v>
      </c>
    </row>
    <row r="56" spans="1:2">
      <c r="A56" s="9" t="s">
        <v>71</v>
      </c>
      <c r="B56" s="9" t="str">
        <f>'願書（様式1）'!R40&amp;"/"&amp;'願書（様式1）'!U40</f>
        <v>/</v>
      </c>
    </row>
    <row r="57" spans="1:2">
      <c r="A57" s="9" t="s">
        <v>72</v>
      </c>
      <c r="B57" s="9" t="str">
        <f>'願書（様式1）'!R41&amp;"/"&amp;'願書（様式1）'!U41</f>
        <v>/</v>
      </c>
    </row>
    <row r="58" spans="1:2">
      <c r="A58" s="9" t="s">
        <v>73</v>
      </c>
      <c r="B58" s="9" t="str">
        <f>'願書（様式1）'!X40</f>
        <v>ここをクリック▼</v>
      </c>
    </row>
    <row r="59" spans="1:2">
      <c r="A59" s="9" t="s">
        <v>146</v>
      </c>
      <c r="B59" s="9" t="str">
        <f>'願書（様式1）'!A42</f>
        <v>ここをクリック▼</v>
      </c>
    </row>
    <row r="60" spans="1:2">
      <c r="A60" s="9" t="s">
        <v>74</v>
      </c>
      <c r="B60" s="9">
        <f>'願書（様式1）'!C42</f>
        <v>0</v>
      </c>
    </row>
    <row r="61" spans="1:2">
      <c r="A61" s="9" t="s">
        <v>75</v>
      </c>
      <c r="B61" s="9">
        <f>'願書（様式1）'!I42</f>
        <v>0</v>
      </c>
    </row>
    <row r="62" spans="1:2">
      <c r="A62" s="9" t="s">
        <v>76</v>
      </c>
      <c r="B62" s="10">
        <f>'願書（様式1）'!N42</f>
        <v>0</v>
      </c>
    </row>
    <row r="63" spans="1:2">
      <c r="A63" s="9" t="s">
        <v>77</v>
      </c>
      <c r="B63" s="9" t="str">
        <f>'願書（様式1）'!R42&amp;"/"&amp;'願書（様式1）'!U42</f>
        <v>/</v>
      </c>
    </row>
    <row r="64" spans="1:2">
      <c r="A64" s="9" t="s">
        <v>78</v>
      </c>
      <c r="B64" s="9" t="str">
        <f>'願書（様式1）'!R43&amp;"/"&amp;'願書（様式1）'!U43</f>
        <v>/</v>
      </c>
    </row>
    <row r="65" spans="1:2">
      <c r="A65" s="9" t="s">
        <v>79</v>
      </c>
      <c r="B65" s="9" t="str">
        <f>'願書（様式1）'!X42</f>
        <v>ここをクリック▼</v>
      </c>
    </row>
    <row r="66" spans="1:2">
      <c r="A66" s="9" t="s">
        <v>147</v>
      </c>
      <c r="B66" s="9" t="str">
        <f>'願書（様式1）'!A44</f>
        <v>ここをクリック▼</v>
      </c>
    </row>
    <row r="67" spans="1:2">
      <c r="A67" s="9" t="s">
        <v>80</v>
      </c>
      <c r="B67" s="9">
        <f>'願書（様式1）'!C44</f>
        <v>0</v>
      </c>
    </row>
    <row r="68" spans="1:2">
      <c r="A68" s="9" t="s">
        <v>81</v>
      </c>
      <c r="B68" s="9">
        <f>'願書（様式1）'!I44</f>
        <v>0</v>
      </c>
    </row>
    <row r="69" spans="1:2">
      <c r="A69" s="9" t="s">
        <v>82</v>
      </c>
      <c r="B69" s="10">
        <f>'願書（様式1）'!N44</f>
        <v>0</v>
      </c>
    </row>
    <row r="70" spans="1:2">
      <c r="A70" s="9" t="s">
        <v>83</v>
      </c>
      <c r="B70" s="9" t="str">
        <f>'願書（様式1）'!R44&amp;"/"&amp;'願書（様式1）'!U44</f>
        <v>/</v>
      </c>
    </row>
    <row r="71" spans="1:2">
      <c r="A71" s="9" t="s">
        <v>84</v>
      </c>
      <c r="B71" s="9" t="str">
        <f>'願書（様式1）'!R45&amp;"/"&amp;'願書（様式1）'!U45</f>
        <v>/</v>
      </c>
    </row>
    <row r="72" spans="1:2">
      <c r="A72" s="9" t="s">
        <v>85</v>
      </c>
      <c r="B72" s="9" t="str">
        <f>'願書（様式1）'!X44</f>
        <v>ここをクリック▼</v>
      </c>
    </row>
    <row r="73" spans="1:2">
      <c r="A73" s="11" t="s">
        <v>86</v>
      </c>
      <c r="B73" s="11" t="str">
        <f>'願書（様式1）'!A49</f>
        <v>ここをクリック▼</v>
      </c>
    </row>
    <row r="74" spans="1:2">
      <c r="A74" s="11" t="s">
        <v>87</v>
      </c>
      <c r="B74" s="11">
        <f>'願書（様式1）'!C49</f>
        <v>0</v>
      </c>
    </row>
    <row r="75" spans="1:2">
      <c r="A75" s="11" t="s">
        <v>88</v>
      </c>
      <c r="B75" s="11">
        <f>'願書（様式1）'!L49</f>
        <v>0</v>
      </c>
    </row>
    <row r="76" spans="1:2">
      <c r="A76" s="11" t="s">
        <v>89</v>
      </c>
      <c r="B76" s="11" t="str">
        <f>'願書（様式1）'!U49&amp;"/"&amp;'願書（様式1）'!X49</f>
        <v>/</v>
      </c>
    </row>
    <row r="77" spans="1:2">
      <c r="A77" s="11" t="s">
        <v>90</v>
      </c>
      <c r="B77" s="11" t="str">
        <f>'願書（様式1）'!U50&amp;"/"&amp;'願書（様式1）'!X50</f>
        <v>/</v>
      </c>
    </row>
    <row r="78" spans="1:2">
      <c r="A78" s="11" t="s">
        <v>91</v>
      </c>
      <c r="B78" s="11" t="str">
        <f>'願書（様式1）'!A51</f>
        <v>ここをクリック▼</v>
      </c>
    </row>
    <row r="79" spans="1:2">
      <c r="A79" s="11" t="s">
        <v>92</v>
      </c>
      <c r="B79" s="11">
        <f>'願書（様式1）'!C51</f>
        <v>0</v>
      </c>
    </row>
    <row r="80" spans="1:2">
      <c r="A80" s="11" t="s">
        <v>93</v>
      </c>
      <c r="B80" s="11">
        <f>'願書（様式1）'!L51</f>
        <v>0</v>
      </c>
    </row>
    <row r="81" spans="1:2">
      <c r="A81" s="11" t="s">
        <v>94</v>
      </c>
      <c r="B81" s="11" t="str">
        <f>'願書（様式1）'!U51&amp;"/"&amp;'願書（様式1）'!X51</f>
        <v>/</v>
      </c>
    </row>
    <row r="82" spans="1:2">
      <c r="A82" s="11" t="s">
        <v>95</v>
      </c>
      <c r="B82" s="11" t="str">
        <f>'願書（様式1）'!U52&amp;"/"&amp;'願書（様式1）'!X52</f>
        <v>/</v>
      </c>
    </row>
    <row r="83" spans="1:2">
      <c r="A83" s="11" t="s">
        <v>96</v>
      </c>
      <c r="B83" s="11" t="str">
        <f>'願書（様式1）'!A53</f>
        <v>ここをクリック▼</v>
      </c>
    </row>
    <row r="84" spans="1:2">
      <c r="A84" s="11" t="s">
        <v>97</v>
      </c>
      <c r="B84" s="11">
        <f>'願書（様式1）'!C53</f>
        <v>0</v>
      </c>
    </row>
    <row r="85" spans="1:2">
      <c r="A85" s="11" t="s">
        <v>98</v>
      </c>
      <c r="B85" s="11">
        <f>'願書（様式1）'!L53</f>
        <v>0</v>
      </c>
    </row>
    <row r="86" spans="1:2">
      <c r="A86" s="11" t="s">
        <v>99</v>
      </c>
      <c r="B86" s="11" t="str">
        <f>'願書（様式1）'!U53&amp;"/"&amp;'願書（様式1）'!X53</f>
        <v>/</v>
      </c>
    </row>
    <row r="87" spans="1:2">
      <c r="A87" s="11" t="s">
        <v>100</v>
      </c>
      <c r="B87" s="11" t="str">
        <f>'願書（様式1）'!U54&amp;"/"&amp;'願書（様式1）'!X54</f>
        <v>/</v>
      </c>
    </row>
    <row r="88" spans="1:2">
      <c r="A88" s="11" t="s">
        <v>101</v>
      </c>
      <c r="B88" s="11" t="str">
        <f>'願書（様式1）'!A55</f>
        <v>ここをクリック▼</v>
      </c>
    </row>
    <row r="89" spans="1:2">
      <c r="A89" s="11" t="s">
        <v>102</v>
      </c>
      <c r="B89" s="11">
        <f>'願書（様式1）'!C55</f>
        <v>0</v>
      </c>
    </row>
    <row r="90" spans="1:2">
      <c r="A90" s="11" t="s">
        <v>103</v>
      </c>
      <c r="B90" s="11">
        <f>'願書（様式1）'!L55</f>
        <v>0</v>
      </c>
    </row>
    <row r="91" spans="1:2">
      <c r="A91" s="11" t="s">
        <v>104</v>
      </c>
      <c r="B91" s="11" t="str">
        <f>'願書（様式1）'!U55&amp;"/"&amp;'願書（様式1）'!X55</f>
        <v>/</v>
      </c>
    </row>
    <row r="92" spans="1:2">
      <c r="A92" s="11" t="s">
        <v>105</v>
      </c>
      <c r="B92" s="11" t="str">
        <f>'願書（様式1）'!U56&amp;"/"&amp;'願書（様式1）'!X56</f>
        <v>/</v>
      </c>
    </row>
    <row r="93" spans="1:2">
      <c r="A93" s="6" t="s">
        <v>106</v>
      </c>
      <c r="B93" s="6">
        <f>'願書（様式1）'!D60</f>
        <v>0</v>
      </c>
    </row>
    <row r="94" spans="1:2">
      <c r="A94" s="6" t="s">
        <v>256</v>
      </c>
      <c r="B94" s="6">
        <f>'願書（様式1）'!I61</f>
        <v>0</v>
      </c>
    </row>
    <row r="95" spans="1:2">
      <c r="A95" s="6" t="s">
        <v>107</v>
      </c>
      <c r="B95" s="6">
        <f>'願書（様式1）'!A63</f>
        <v>0</v>
      </c>
    </row>
    <row r="96" spans="1:2">
      <c r="A96" s="6" t="s">
        <v>231</v>
      </c>
      <c r="B96" s="6">
        <f>'願書（様式1）'!A66</f>
        <v>0</v>
      </c>
    </row>
    <row r="97" spans="1:2">
      <c r="A97" s="6" t="s">
        <v>226</v>
      </c>
      <c r="B97" s="6">
        <f>'願書（様式1）'!A69</f>
        <v>0</v>
      </c>
    </row>
    <row r="98" spans="1:2">
      <c r="A98" s="6" t="s">
        <v>227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60c39fb2260f4c3b6a38005f3ae65a8f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6d4dcb593001ee6dc4ea4990e2e40adf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93D14F-2B13-401E-9A08-5949D0C19C7C}"/>
</file>

<file path=customXml/itemProps2.xml><?xml version="1.0" encoding="utf-8"?>
<ds:datastoreItem xmlns:ds="http://schemas.openxmlformats.org/officeDocument/2006/customXml" ds:itemID="{08526DF3-A441-4C4A-B7C8-6C6E3FF2FAA1}"/>
</file>

<file path=customXml/itemProps3.xml><?xml version="1.0" encoding="utf-8"?>
<ds:datastoreItem xmlns:ds="http://schemas.openxmlformats.org/officeDocument/2006/customXml" ds:itemID="{D9C944B0-0B53-4940-8DB0-B448CAB89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2025-05-20T01:50:58Z</cp:lastPrinted>
  <dcterms:created xsi:type="dcterms:W3CDTF">2021-02-02T01:10:06Z</dcterms:created>
  <dcterms:modified xsi:type="dcterms:W3CDTF">2025-05-20T01:50:59Z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</Properties>
</file>