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66925"/>
  <xr:revisionPtr revIDLastSave="0" documentId="13_ncr:1_{20232C10-6901-47DE-8612-4B9A28AF48CE}" xr6:coauthVersionLast="47" xr6:coauthVersionMax="47" xr10:uidLastSave="{00000000-0000-0000-0000-000000000000}"/>
  <workbookProtection workbookAlgorithmName="SHA-512" workbookHashValue="v1UUkN9R2A/CYzOfG4LI7A/K6qJsV36zc8XfRP7hFhH2sAa4MdIKjO7NBU2++sdv8p8T8nnpESJhHlrd9oU3Vg==" workbookSaltValue="6yaanN8g3awWZH607nuA7w==" workbookSpinCount="100000" lockStructure="1"/>
  <bookViews>
    <workbookView xWindow="3300" yWindow="465" windowWidth="21930" windowHeight="14760" xr2:uid="{2F5B4657-F5A5-400A-9559-4D61B62068E2}"/>
  </bookViews>
  <sheets>
    <sheet name="願書（様式1）" sheetId="26" r:id="rId1"/>
    <sheet name="記入例" sheetId="29" r:id="rId2"/>
    <sheet name="一覧（縦）" sheetId="16" state="hidden" r:id="rId3"/>
    <sheet name="リスト" sheetId="1" state="hidden" r:id="rId4"/>
    <sheet name="【学校コード】" sheetId="30" r:id="rId5"/>
  </sheets>
  <definedNames>
    <definedName name="_xlnm._FilterDatabase" localSheetId="4" hidden="1">【学校コード】!$A$2:$B$1176</definedName>
    <definedName name="_xlnm.Print_Area" localSheetId="4">【学校コード】!$A$1:$B$1176</definedName>
    <definedName name="_xlnm.Print_Area" localSheetId="0">'願書（様式1）'!$A$1:$Z$68</definedName>
    <definedName name="_xlnm.Print_Area" localSheetId="1">記入例!$A$1:$Z$68</definedName>
    <definedName name="_xlnm.Print_Titles" localSheetId="4">【学校コード】!$2:$2</definedName>
    <definedName name="Z_CF6C3156_0958_4EC2_86AF_C57342A02B73_.wvu.PrintArea" localSheetId="0" hidden="1">'願書（様式1）'!$A$2:$AH$64</definedName>
    <definedName name="Z_CF6C3156_0958_4EC2_86AF_C57342A02B73_.wvu.PrintArea" localSheetId="1" hidden="1">記入例!$A$2:$AH$64</definedName>
    <definedName name="Z_CF6C3156_0958_4EC2_86AF_C57342A02B73_.wvu.Rows" localSheetId="0" hidden="1">'願書（様式1）'!#REF!,'願書（様式1）'!#REF!,'願書（様式1）'!#REF!,'願書（様式1）'!#REF!,'願書（様式1）'!#REF!</definedName>
    <definedName name="Z_CF6C3156_0958_4EC2_86AF_C57342A02B73_.wvu.Rows" localSheetId="1" hidden="1">記入例!#REF!,記入例!#REF!,記入例!#REF!,記入例!#REF!,記入例!#REF!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2" i="26" l="1"/>
  <c r="U29" i="29" l="1"/>
  <c r="H29" i="29"/>
  <c r="H30" i="29" s="1"/>
  <c r="AA30" i="29" s="1"/>
  <c r="B93" i="16"/>
  <c r="B92" i="16"/>
  <c r="B91" i="16"/>
  <c r="B90" i="16"/>
  <c r="B66" i="16" l="1"/>
  <c r="B89" i="16"/>
  <c r="B88" i="16"/>
  <c r="B87" i="16"/>
  <c r="B86" i="16"/>
  <c r="B85" i="16"/>
  <c r="B84" i="16"/>
  <c r="B83" i="16"/>
  <c r="B82" i="16"/>
  <c r="B79" i="16"/>
  <c r="B78" i="16"/>
  <c r="B77" i="16"/>
  <c r="B81" i="16"/>
  <c r="B80" i="16"/>
  <c r="B76" i="16"/>
  <c r="B75" i="16"/>
  <c r="B74" i="16"/>
  <c r="B73" i="16"/>
  <c r="B72" i="16"/>
  <c r="B71" i="16"/>
  <c r="B70" i="16"/>
  <c r="B69" i="16"/>
  <c r="B68" i="16"/>
  <c r="B67" i="16"/>
  <c r="B65" i="16"/>
  <c r="B64" i="16"/>
  <c r="B63" i="16"/>
  <c r="B62" i="16"/>
  <c r="B61" i="16"/>
  <c r="B60" i="16"/>
  <c r="B59" i="16"/>
  <c r="B58" i="16"/>
  <c r="B57" i="16"/>
  <c r="B56" i="16"/>
  <c r="B55" i="16"/>
  <c r="B54" i="16"/>
  <c r="B53" i="16"/>
  <c r="B52" i="16"/>
  <c r="B51" i="16"/>
  <c r="B50" i="16"/>
  <c r="B49" i="16"/>
  <c r="B48" i="16"/>
  <c r="B47" i="16"/>
  <c r="B46" i="16"/>
  <c r="B45" i="16"/>
  <c r="B44" i="16"/>
  <c r="B43" i="16"/>
  <c r="B42" i="16"/>
  <c r="B41" i="16"/>
  <c r="B40" i="16"/>
  <c r="B39" i="16"/>
  <c r="B14" i="16"/>
  <c r="B11" i="16"/>
  <c r="B7" i="16"/>
  <c r="B6" i="16"/>
  <c r="B5" i="16"/>
  <c r="B4" i="16"/>
  <c r="B3" i="16"/>
  <c r="B2" i="16"/>
  <c r="B1" i="16"/>
  <c r="B36" i="16"/>
  <c r="B35" i="16"/>
  <c r="B34" i="16"/>
  <c r="B33" i="16"/>
  <c r="B32" i="16"/>
  <c r="B31" i="16"/>
  <c r="B29" i="16"/>
  <c r="B28" i="16"/>
  <c r="B27" i="16"/>
  <c r="B26" i="16"/>
  <c r="B25" i="16"/>
  <c r="B24" i="16"/>
  <c r="B22" i="16"/>
  <c r="B21" i="16"/>
  <c r="B20" i="16"/>
  <c r="B19" i="16"/>
  <c r="B18" i="16"/>
  <c r="B17" i="16"/>
  <c r="B16" i="16"/>
  <c r="B15" i="16"/>
  <c r="B12" i="16"/>
  <c r="B10" i="16"/>
  <c r="B9" i="16"/>
  <c r="B8" i="16"/>
  <c r="S6" i="1" l="1"/>
  <c r="S7" i="1"/>
  <c r="S8" i="1"/>
  <c r="S9" i="1"/>
  <c r="S10" i="1"/>
  <c r="S11" i="1"/>
  <c r="S12" i="1"/>
  <c r="S13" i="1"/>
  <c r="H16" i="1"/>
  <c r="E17" i="1"/>
  <c r="E16" i="1"/>
  <c r="E18" i="1" l="1"/>
  <c r="H17" i="1" s="1"/>
  <c r="H29" i="26" l="1"/>
  <c r="B30" i="16" s="1"/>
  <c r="U29" i="26"/>
  <c r="B37" i="16" s="1"/>
  <c r="B25" i="1"/>
  <c r="B24" i="1"/>
  <c r="B23" i="1"/>
  <c r="B22" i="1"/>
  <c r="M16" i="1"/>
  <c r="J16" i="1"/>
  <c r="B16" i="1"/>
  <c r="H18" i="1" l="1"/>
  <c r="H30" i="26"/>
  <c r="B18" i="1"/>
  <c r="Z18" i="26" l="1"/>
  <c r="B23" i="16" s="1"/>
  <c r="V12" i="26"/>
  <c r="B13" i="16" s="1"/>
  <c r="AA30" i="26"/>
  <c r="B38" i="16"/>
  <c r="B95" i="16" l="1"/>
  <c r="B94"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369C227-F461-4B3E-8C2A-8C857C683B58}">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B7CC5020-410A-4487-9D7C-385295881B06}">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898BEDB7-7174-45A3-92EA-28ADFCE19FB4}">
      <text>
        <r>
          <rPr>
            <sz val="9"/>
            <color indexed="81"/>
            <rFont val="MS P ゴシック"/>
            <family val="3"/>
            <charset val="128"/>
          </rPr>
          <t>授業料、入学金、設備費等、学校に納入する金額（学費免除額がある場合はその金額も含む）を記入する。</t>
        </r>
      </text>
    </comment>
    <comment ref="N24" authorId="0" shapeId="0" xr:uid="{52C8ECFF-1040-4097-8985-443A8F25D27A}">
      <text>
        <r>
          <rPr>
            <sz val="9"/>
            <color indexed="81"/>
            <rFont val="MS P ゴシック"/>
            <family val="3"/>
            <charset val="128"/>
          </rPr>
          <t>⑦のうち、学費免除額がある場合はその金額を記入する。</t>
        </r>
      </text>
    </comment>
    <comment ref="N25" authorId="0" shapeId="0" xr:uid="{DA8AF458-3CA9-49A4-BA9C-55B3EB12B26D}">
      <text>
        <r>
          <rPr>
            <sz val="9"/>
            <color indexed="81"/>
            <rFont val="MS P ゴシック"/>
            <family val="3"/>
            <charset val="128"/>
          </rPr>
          <t>教科書代やパソコン代等、勉強に必要な教材の購入に充てる金額を記入する。</t>
        </r>
      </text>
    </comment>
    <comment ref="A26" authorId="0" shapeId="0" xr:uid="{0E6C6BA2-673A-4A3B-9571-DD013707CAC5}">
      <text>
        <r>
          <rPr>
            <sz val="9"/>
            <color indexed="81"/>
            <rFont val="MS P ゴシック"/>
            <family val="3"/>
            <charset val="128"/>
          </rPr>
          <t>「令和7年度（2025/4～2026/3）に支給される給付型奨学金（一時金を含む）の総額÷12」の金額を記入する。
申請中で受給が未確定の場合は記入不要。</t>
        </r>
      </text>
    </comment>
    <comment ref="R33" authorId="0" shapeId="0" xr:uid="{8C5208EF-EC59-443A-9794-63101E869E97}">
      <text>
        <r>
          <rPr>
            <sz val="9"/>
            <color indexed="81"/>
            <rFont val="MS P ゴシック"/>
            <family val="3"/>
            <charset val="128"/>
          </rPr>
          <t>西暦で入力してください。</t>
        </r>
      </text>
    </comment>
    <comment ref="A34" authorId="0" shapeId="0" xr:uid="{316D8EC3-7480-4EB6-8ED5-C9546BF72CC5}">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7ACFE488-EF18-43FD-AC69-4F35A8CAC9B0}">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1D5AAF35-B9F1-4203-9B64-078EBAF9B8DB}">
      <text>
        <r>
          <rPr>
            <sz val="9"/>
            <color indexed="81"/>
            <rFont val="MS P ゴシック"/>
            <family val="3"/>
            <charset val="128"/>
          </rPr>
          <t>西暦で入力してください。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2" authorId="0" shapeId="0" xr:uid="{8BB426E4-910B-4EDD-BDEC-32A659DD42C4}">
      <text>
        <r>
          <rPr>
            <sz val="9"/>
            <color indexed="81"/>
            <rFont val="MS P ゴシック"/>
            <family val="3"/>
            <charset val="128"/>
          </rPr>
          <t>本人が自ら支払う項目については、本人が支払う金額を記入する。
家族等が本人に代わって支払うことにより、本人がその費用の支払いを免れる場合には、支払いを免れる金額相当の「仕送り」を受けるものとみなす。この場合、たとえ本人が支払わなくても、支出内訳に計上すること。</t>
        </r>
      </text>
    </comment>
    <comment ref="A23" authorId="0" shapeId="0" xr:uid="{C86F1482-4802-4691-BF19-A3D9EC756B83}">
      <text>
        <r>
          <rPr>
            <sz val="9"/>
            <color indexed="81"/>
            <rFont val="MS P ゴシック"/>
            <family val="3"/>
            <charset val="128"/>
          </rPr>
          <t>本人の生計に関して親族や同一生計者から支給される金額を記入。
家族等が本人に代わって学費や生活費を支出する場合は、支出内訳にその金額を記入するとともに、①にも同額を計上する。</t>
        </r>
      </text>
    </comment>
    <comment ref="N23" authorId="0" shapeId="0" xr:uid="{2C4467ED-E79A-413E-AAB8-15FD99E2C490}">
      <text>
        <r>
          <rPr>
            <sz val="9"/>
            <color indexed="81"/>
            <rFont val="MS P ゴシック"/>
            <family val="3"/>
            <charset val="128"/>
          </rPr>
          <t>授業料、入学金、設備費等、学校に納入する金額（学費免除額がある場合はその金額も含む）を記入する。</t>
        </r>
      </text>
    </comment>
    <comment ref="N24" authorId="0" shapeId="0" xr:uid="{9D9BD1F5-6763-41E3-8536-26ABB1A913FE}">
      <text>
        <r>
          <rPr>
            <sz val="9"/>
            <color indexed="81"/>
            <rFont val="MS P ゴシック"/>
            <family val="3"/>
            <charset val="128"/>
          </rPr>
          <t>⑦のうち、学費免除額がある場合はその金額を記入する。</t>
        </r>
      </text>
    </comment>
    <comment ref="N25" authorId="0" shapeId="0" xr:uid="{6FCE177C-1D69-40BA-AF53-28C24CEC1EBA}">
      <text>
        <r>
          <rPr>
            <sz val="9"/>
            <color indexed="81"/>
            <rFont val="MS P ゴシック"/>
            <family val="3"/>
            <charset val="128"/>
          </rPr>
          <t>教科書代やパソコン代等、勉強に必要な教材の購入に充てる金額を記入する。</t>
        </r>
      </text>
    </comment>
    <comment ref="A26" authorId="0" shapeId="0" xr:uid="{B65F51DF-CC07-4DA2-8074-B0AFB4E29382}">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2A76873B-D4A9-45DC-8DAD-A8F6423530D3}">
      <text>
        <r>
          <rPr>
            <sz val="9"/>
            <color indexed="81"/>
            <rFont val="MS P ゴシック"/>
            <family val="3"/>
            <charset val="128"/>
          </rPr>
          <t>西暦で入力してください。</t>
        </r>
      </text>
    </comment>
    <comment ref="A34" authorId="0" shapeId="0" xr:uid="{9A72D565-2424-4791-A5B8-F066C8E62168}">
      <text>
        <r>
          <rPr>
            <sz val="9"/>
            <color indexed="81"/>
            <rFont val="MS P ゴシック"/>
            <family val="3"/>
            <charset val="128"/>
          </rPr>
          <t>プルダウンから選択してください。
給付型奨学金…返済する必要がない奨学金
貸与型奨学金…返済する必要がある奨学金</t>
        </r>
      </text>
    </comment>
    <comment ref="C44" authorId="0" shapeId="0" xr:uid="{A8CDB6E2-3D5E-4B15-8758-A908AC8EE3CD}">
      <text>
        <r>
          <rPr>
            <sz val="9"/>
            <color indexed="81"/>
            <rFont val="MS P ゴシック"/>
            <family val="3"/>
            <charset val="128"/>
          </rPr>
          <t>所在地：
日本国外の学校の場合…国名及び都市名を記入してください。
日本の学校の場合…都道府県名を記入してください。</t>
        </r>
      </text>
    </comment>
    <comment ref="U44" authorId="0" shapeId="0" xr:uid="{48F61757-1D00-4D55-AF2A-69443E6E972B}">
      <text>
        <r>
          <rPr>
            <sz val="9"/>
            <color indexed="81"/>
            <rFont val="MS P ゴシック"/>
            <family val="3"/>
            <charset val="128"/>
          </rPr>
          <t>西暦で入力してください。</t>
        </r>
      </text>
    </comment>
  </commentList>
</comments>
</file>

<file path=xl/sharedStrings.xml><?xml version="1.0" encoding="utf-8"?>
<sst xmlns="http://schemas.openxmlformats.org/spreadsheetml/2006/main" count="2844" uniqueCount="2610">
  <si>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</si>
  <si>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</si>
  <si>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</si>
  <si>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</si>
  <si>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</si>
  <si>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</si>
  <si>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</si>
  <si>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</si>
  <si>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</si>
  <si>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</si>
  <si>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</si>
  <si>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</si>
  <si>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</si>
  <si>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</si>
  <si>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</si>
  <si>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</si>
  <si>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</si>
  <si>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</si>
  <si>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</si>
  <si>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</si>
  <si>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</si>
  <si>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</si>
  <si>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</si>
  <si>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</si>
  <si>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</si>
  <si>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</si>
  <si>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</si>
  <si>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</si>
  <si>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</si>
  <si>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</si>
  <si>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</si>
  <si>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</si>
  <si>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</si>
  <si>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</si>
  <si>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</si>
  <si>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</si>
  <si>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③特別研究員 研究奨励金</t>
    <rPh sb="1" eb="3">
      <t>トクベツ</t>
    </rPh>
    <rPh sb="3" eb="6">
      <t>ケンキュウイン</t>
    </rPh>
    <rPh sb="7" eb="9">
      <t>ケンキュウ</t>
    </rPh>
    <rPh sb="9" eb="12">
      <t>ショウレイキン</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</si>
  <si>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</si>
  <si>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</si>
  <si>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</si>
  <si>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</si>
  <si>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</si>
  <si>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</si>
  <si>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</si>
  <si>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</si>
  <si>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</si>
  <si>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収入合計</t>
  </si>
  <si>
    <t>支出合計</t>
  </si>
  <si>
    <t>学校名</t>
  </si>
  <si>
    <t>学部・研究科</t>
  </si>
  <si>
    <t>専攻</t>
  </si>
  <si>
    <t>在籍課程</t>
  </si>
  <si>
    <t>学年</t>
  </si>
  <si>
    <t>入学年月</t>
  </si>
  <si>
    <t>国籍</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</si>
  <si>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</si>
  <si>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</si>
  <si>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</si>
  <si>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</si>
  <si>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</si>
  <si>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</si>
  <si>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</si>
  <si>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</si>
  <si>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</si>
  <si>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</si>
  <si>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</si>
  <si>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</si>
  <si>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</si>
  <si>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</si>
  <si>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</si>
  <si>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</si>
  <si>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</si>
  <si>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</si>
  <si>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</si>
  <si>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</si>
  <si>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</si>
  <si>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</si>
  <si>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</si>
  <si>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</si>
  <si>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</si>
  <si>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</si>
  <si>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</si>
  <si>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</si>
  <si>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</si>
  <si>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</si>
  <si>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</si>
  <si>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</si>
  <si>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</si>
  <si>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</si>
  <si>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</si>
  <si>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</si>
  <si>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</si>
  <si>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</si>
  <si>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</si>
  <si>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</si>
  <si>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</si>
  <si>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</si>
  <si>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</si>
  <si>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</si>
  <si>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</si>
  <si>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</si>
  <si>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</si>
  <si>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</si>
  <si>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</si>
  <si>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</si>
  <si>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</si>
  <si>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</si>
  <si>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</si>
  <si>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</si>
  <si>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</si>
  <si>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</si>
  <si>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</si>
  <si>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</si>
  <si>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</si>
  <si>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</si>
  <si>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</si>
  <si>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</si>
  <si>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</si>
  <si>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</si>
  <si>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</si>
  <si>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</si>
  <si>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</si>
  <si>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</si>
  <si>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</si>
  <si>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t>応募理由</t>
    <rPh sb="0" eb="4">
      <t>オウボリユウ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</si>
  <si>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</si>
  <si>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</si>
  <si>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</si>
  <si>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</si>
  <si>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</si>
  <si>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</si>
  <si>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</si>
  <si>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</si>
  <si>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</si>
  <si>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</si>
  <si>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</si>
  <si>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</si>
  <si>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</si>
  <si>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</si>
  <si>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</si>
  <si>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</si>
  <si>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</si>
  <si>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</si>
  <si>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</si>
  <si>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</si>
  <si>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</si>
  <si>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</si>
  <si>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</si>
  <si>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</si>
  <si>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</si>
  <si>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</si>
  <si>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7"/>
  </si>
  <si>
    <t>●●株式会社について</t>
    <rPh sb="2" eb="6">
      <t>カブシキガイシャ</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</si>
  <si>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</si>
  <si>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</si>
  <si>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</si>
  <si>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</si>
  <si>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氏名</t>
    <rPh sb="0" eb="2">
      <t>シメイ</t>
    </rPh>
    <phoneticPr fontId="1"/>
  </si>
  <si>
    <t>学科・専攻</t>
    <phoneticPr fontId="1"/>
  </si>
  <si>
    <t>英語ｱﾙﾌｧﾍﾞｯﾄ（半角・大文字）</t>
    <phoneticPr fontId="1"/>
  </si>
  <si>
    <r>
      <rPr>
        <sz val="16"/>
        <color theme="1"/>
        <rFont val="ＭＳ Ｐ明朝"/>
        <family val="1"/>
        <charset val="128"/>
      </rPr>
      <t xml:space="preserve">写真
</t>
    </r>
    <r>
      <rPr>
        <sz val="9"/>
        <color theme="1"/>
        <rFont val="ＭＳ Ｐ明朝"/>
        <family val="1"/>
        <charset val="128"/>
      </rPr>
      <t xml:space="preserve">
データを貼り付けること
( 50KB以内）</t>
    </r>
    <phoneticPr fontId="1"/>
  </si>
  <si>
    <r>
      <t xml:space="preserve">漢字
</t>
    </r>
    <r>
      <rPr>
        <sz val="8"/>
        <color theme="1"/>
        <rFont val="ＭＳ Ｐ明朝"/>
        <family val="1"/>
        <charset val="128"/>
      </rPr>
      <t>（ある場合）</t>
    </r>
    <phoneticPr fontId="1"/>
  </si>
  <si>
    <t>国籍・地域</t>
    <rPh sb="0" eb="2">
      <t>コクセキ</t>
    </rPh>
    <rPh sb="3" eb="5">
      <t>チイキ</t>
    </rPh>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</si>
  <si>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</si>
  <si>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</si>
  <si>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</si>
  <si>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</si>
  <si>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 CLICK HERE ▼
▽を押して渡日状況を選択してください</t>
    <rPh sb="20" eb="22">
      <t>トニチ</t>
    </rPh>
    <rPh sb="22" eb="24">
      <t>ジョウキョウ</t>
    </rPh>
    <phoneticPr fontId="1"/>
  </si>
  <si>
    <t>▼CLICK HERE▼</t>
    <phoneticPr fontId="1"/>
  </si>
  <si>
    <t>認定番号</t>
    <rPh sb="0" eb="4">
      <t>ニンテイバンゴウ</t>
    </rPh>
    <phoneticPr fontId="7"/>
  </si>
  <si>
    <t>N</t>
    <phoneticPr fontId="1"/>
  </si>
  <si>
    <t>J</t>
    <phoneticPr fontId="1"/>
  </si>
  <si>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7"/>
  </si>
  <si>
    <r>
      <t xml:space="preserve">収入内訳（全て平均月額を記入すること）
</t>
    </r>
    <r>
      <rPr>
        <sz val="8"/>
        <color theme="1"/>
        <rFont val="ＭＳ Ｐ明朝"/>
        <family val="1"/>
        <charset val="128"/>
      </rPr>
      <t>※本国の家庭の収入、日本国外にいる配偶者の収入等、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</si>
  <si>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支出内訳（全て平均月額を記入すること）</t>
    <rPh sb="0" eb="2">
      <t>シシュツ</t>
    </rPh>
    <rPh sb="2" eb="4">
      <t>ウチワケ</t>
    </rPh>
    <rPh sb="5" eb="6">
      <t>スベ</t>
    </rPh>
    <rPh sb="7" eb="9">
      <t>ヘイキン</t>
    </rPh>
    <rPh sb="9" eb="11">
      <t>ゲツガク</t>
    </rPh>
    <rPh sb="12" eb="14">
      <t>キニュウ</t>
    </rPh>
    <phoneticPr fontId="7"/>
  </si>
  <si>
    <t>●日本に留学を決めた理由は何か。また、日本で何を学習・研究したいか（しているか）。</t>
    <phoneticPr fontId="1"/>
  </si>
  <si>
    <t>学習・研究タイトル</t>
    <phoneticPr fontId="1"/>
  </si>
  <si>
    <t>●奨学金の申請理由は何か。また、奨学金をどのように活用できる（役立てられる）と思うか。</t>
    <phoneticPr fontId="1"/>
  </si>
  <si>
    <t>●学業修了後、どのような進路を希望するか。</t>
    <phoneticPr fontId="1"/>
  </si>
  <si>
    <t>ｷｮｳｶｲ  ﾊﾅｺ</t>
    <phoneticPr fontId="1"/>
  </si>
  <si>
    <t>KYOKAI HANAKO</t>
    <phoneticPr fontId="1"/>
  </si>
  <si>
    <t>協会　花子</t>
    <phoneticPr fontId="1"/>
  </si>
  <si>
    <t>文学部</t>
    <phoneticPr fontId="1"/>
  </si>
  <si>
    <t>A</t>
  </si>
  <si>
    <t>普通科</t>
    <phoneticPr fontId="1"/>
  </si>
  <si>
    <t>○○について</t>
    <phoneticPr fontId="1"/>
  </si>
  <si>
    <t>2年コース</t>
    <phoneticPr fontId="1"/>
  </si>
  <si>
    <t>○○日本語学校（福岡県）</t>
    <rPh sb="10" eb="11">
      <t>ケン</t>
    </rPh>
    <phoneticPr fontId="1"/>
  </si>
  <si>
    <t>事務担当者使用欄</t>
    <rPh sb="0" eb="5">
      <t>ジムタントウシャ</t>
    </rPh>
    <rPh sb="5" eb="7">
      <t>シヨウ</t>
    </rPh>
    <rPh sb="7" eb="8">
      <t>ラン</t>
    </rPh>
    <phoneticPr fontId="1"/>
  </si>
  <si>
    <t>年齢計算</t>
    <rPh sb="0" eb="2">
      <t>ネンレイ</t>
    </rPh>
    <rPh sb="2" eb="4">
      <t>ケイサン</t>
    </rPh>
    <phoneticPr fontId="1"/>
  </si>
  <si>
    <t>在籍月数計算</t>
    <rPh sb="0" eb="4">
      <t>ザイセキツキスウ</t>
    </rPh>
    <rPh sb="4" eb="6">
      <t>ケイサン</t>
    </rPh>
    <phoneticPr fontId="1"/>
  </si>
  <si>
    <t>在籍月数チェック</t>
    <rPh sb="0" eb="4">
      <t>ザイセキツキスウ</t>
    </rPh>
    <phoneticPr fontId="1"/>
  </si>
  <si>
    <t>取得した生年月日</t>
    <rPh sb="0" eb="2">
      <t>シュトク</t>
    </rPh>
    <rPh sb="4" eb="8">
      <t>セイネンガッピ</t>
    </rPh>
    <phoneticPr fontId="1"/>
  </si>
  <si>
    <t>在籍月数（規定）</t>
    <rPh sb="0" eb="4">
      <t>ザイセキツキスウ</t>
    </rPh>
    <rPh sb="5" eb="7">
      <t>キテイ</t>
    </rPh>
    <phoneticPr fontId="1"/>
  </si>
  <si>
    <t>起算年月</t>
    <rPh sb="0" eb="4">
      <t>キサンネンゲツ</t>
    </rPh>
    <phoneticPr fontId="1"/>
  </si>
  <si>
    <t>卒業年月</t>
    <rPh sb="0" eb="2">
      <t>ソツギョウ</t>
    </rPh>
    <rPh sb="2" eb="4">
      <t>ネンゲツ</t>
    </rPh>
    <phoneticPr fontId="1"/>
  </si>
  <si>
    <t>在籍月数（申請）</t>
    <rPh sb="0" eb="4">
      <t>ザイセキツキスウ</t>
    </rPh>
    <rPh sb="5" eb="7">
      <t>シンセイ</t>
    </rPh>
    <phoneticPr fontId="1"/>
  </si>
  <si>
    <t>年齢</t>
    <rPh sb="0" eb="2">
      <t>ネンレイ</t>
    </rPh>
    <phoneticPr fontId="1"/>
  </si>
  <si>
    <t>在籍月数</t>
    <rPh sb="0" eb="4">
      <t>ザイセキツキスウ</t>
    </rPh>
    <phoneticPr fontId="1"/>
  </si>
  <si>
    <t>結果</t>
    <rPh sb="0" eb="2">
      <t>ケッカ</t>
    </rPh>
    <phoneticPr fontId="1"/>
  </si>
  <si>
    <r>
      <t>▼</t>
    </r>
    <r>
      <rPr>
        <sz val="11"/>
        <color theme="1"/>
        <rFont val="Times New Roman"/>
        <family val="1"/>
      </rPr>
      <t>CLICK HERE</t>
    </r>
    <r>
      <rPr>
        <sz val="11"/>
        <color theme="1"/>
        <rFont val="ＭＳ Ｐ明朝"/>
        <family val="1"/>
        <charset val="128"/>
      </rPr>
      <t xml:space="preserve"> ▼</t>
    </r>
    <phoneticPr fontId="1"/>
  </si>
  <si>
    <t>error</t>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</si>
  <si>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</si>
  <si>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</si>
  <si>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</si>
  <si>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学科生（短期大学）【2年制】</t>
    <rPh sb="11" eb="13">
      <t>ネンセイ</t>
    </rPh>
    <phoneticPr fontId="1"/>
  </si>
  <si>
    <t>学科生（短期大学）【3年制】</t>
    <rPh sb="11" eb="13">
      <t>ネンセイ</t>
    </rPh>
    <phoneticPr fontId="1"/>
  </si>
  <si>
    <t>私は・・・・・・に興味があり、・・・・・・を研究しています。・・・・・・</t>
    <rPh sb="0" eb="1">
      <t>ワタシ</t>
    </rPh>
    <rPh sb="9" eb="11">
      <t>キョウミ</t>
    </rPh>
    <rPh sb="22" eb="24">
      <t>ケンキュウ</t>
    </rPh>
    <phoneticPr fontId="1"/>
  </si>
  <si>
    <t>・・・・・・のため、申請いたします。奨学金は・・・・・・に活用できると考えます。・・・・・・</t>
    <rPh sb="10" eb="12">
      <t>シンセイ</t>
    </rPh>
    <rPh sb="18" eb="21">
      <t>ショウガクキン</t>
    </rPh>
    <rPh sb="29" eb="31">
      <t>カツヨウ</t>
    </rPh>
    <rPh sb="35" eb="36">
      <t>カンガ</t>
    </rPh>
    <phoneticPr fontId="1"/>
  </si>
  <si>
    <t>在学中に学んだ・・・・・・を生かし、卒業後は・・・・・・として働きたいと考えています。・・・・・・</t>
    <rPh sb="0" eb="3">
      <t>ザイガクチュウ</t>
    </rPh>
    <rPh sb="4" eb="5">
      <t>マナ</t>
    </rPh>
    <rPh sb="14" eb="15">
      <t>イ</t>
    </rPh>
    <rPh sb="18" eb="21">
      <t>ソツギョウゴ</t>
    </rPh>
    <rPh sb="31" eb="32">
      <t>ハタラ</t>
    </rPh>
    <rPh sb="36" eb="37">
      <t>カンガ</t>
    </rPh>
    <phoneticPr fontId="1"/>
  </si>
  <si>
    <t>認定番号</t>
    <rPh sb="0" eb="4">
      <t>ニンテイバンゴウ</t>
    </rPh>
    <phoneticPr fontId="1"/>
  </si>
  <si>
    <t>所属課程</t>
    <rPh sb="0" eb="2">
      <t>ショゾク</t>
    </rPh>
    <rPh sb="2" eb="4">
      <t>カテイ</t>
    </rPh>
    <phoneticPr fontId="1"/>
  </si>
  <si>
    <t>奨学金受給期間</t>
    <rPh sb="0" eb="3">
      <t>ショウガクキン</t>
    </rPh>
    <rPh sb="3" eb="5">
      <t>ジュキュウ</t>
    </rPh>
    <rPh sb="5" eb="7">
      <t>キカン</t>
    </rPh>
    <phoneticPr fontId="1"/>
  </si>
  <si>
    <t>奨学金①</t>
    <rPh sb="0" eb="3">
      <t>ショウガクキン</t>
    </rPh>
    <phoneticPr fontId="1"/>
  </si>
  <si>
    <t>奨学金②</t>
    <rPh sb="0" eb="3">
      <t>ショウガクキン</t>
    </rPh>
    <phoneticPr fontId="1"/>
  </si>
  <si>
    <t>奨学金③</t>
    <rPh sb="0" eb="3">
      <t>ショウガクキン</t>
    </rPh>
    <phoneticPr fontId="1"/>
  </si>
  <si>
    <t>奨学金④</t>
    <rPh sb="0" eb="3">
      <t>ショウガクキン</t>
    </rPh>
    <phoneticPr fontId="1"/>
  </si>
  <si>
    <t>※認定番号は、Nから始まりJで終わる10桁のアルファベットと数字です。
　　受験番号（9桁の数字のみ）とは異なりますので、ご注意ください。
※「日本語能力認定書」の右上に記載されています。　「日本語能力試験認定結果及び成績に関する証明書」には顔写真の左側に記載されています。</t>
    <phoneticPr fontId="1"/>
  </si>
  <si>
    <t>⑥その他
（貸与型奨学金等）</t>
    <rPh sb="3" eb="4">
      <t>タ</t>
    </rPh>
    <rPh sb="6" eb="8">
      <t>タイヨ</t>
    </rPh>
    <rPh sb="8" eb="9">
      <t>ガタ</t>
    </rPh>
    <rPh sb="9" eb="12">
      <t>ショウガクキン</t>
    </rPh>
    <rPh sb="12" eb="13">
      <t>トウ</t>
    </rPh>
    <phoneticPr fontId="1"/>
  </si>
  <si>
    <r>
      <t xml:space="preserve">学歴
</t>
    </r>
    <r>
      <rPr>
        <sz val="8"/>
        <color theme="1"/>
        <rFont val="ＭＳ Ｐ明朝"/>
        <family val="1"/>
        <charset val="128"/>
      </rPr>
      <t>(高等学校)</t>
    </r>
    <rPh sb="0" eb="2">
      <t>ガクレキ</t>
    </rPh>
    <rPh sb="4" eb="6">
      <t>コウトウ</t>
    </rPh>
    <rPh sb="6" eb="8">
      <t>ガッコウ</t>
    </rPh>
    <phoneticPr fontId="1"/>
  </si>
  <si>
    <t>●学歴・職歴（高等学校から現在まで。編入学・兵役の情報も含む）
　※記入欄が足りない場合は高等学校及び直近3件を記入すること。アルバイト歴は記載しないこと。</t>
    <rPh sb="49" eb="50">
      <t>オヨ</t>
    </rPh>
    <phoneticPr fontId="7"/>
  </si>
  <si>
    <t>文部科学省　学校コード一覧</t>
    <rPh sb="0" eb="2">
      <t>モンブ</t>
    </rPh>
    <rPh sb="2" eb="5">
      <t>カガクショウ</t>
    </rPh>
    <rPh sb="6" eb="8">
      <t>ガッコウ</t>
    </rPh>
    <rPh sb="11" eb="13">
      <t>イチラン</t>
    </rPh>
    <phoneticPr fontId="1"/>
  </si>
  <si>
    <t>学校コード</t>
    <rPh sb="0" eb="2">
      <t>ガッコウ</t>
    </rPh>
    <phoneticPr fontId="28"/>
  </si>
  <si>
    <t>F101210100134</t>
    <phoneticPr fontId="1"/>
  </si>
  <si>
    <t>日本歯科大学新潟短期大学</t>
    <phoneticPr fontId="1"/>
  </si>
  <si>
    <t>静岡県立農林環境専門職大学短期大学部</t>
    <phoneticPr fontId="1"/>
  </si>
  <si>
    <t>沖縄工業高等専門学校</t>
    <phoneticPr fontId="1"/>
  </si>
  <si>
    <t>認定番号①</t>
    <rPh sb="0" eb="4">
      <t>ニンテイバンゴウ</t>
    </rPh>
    <phoneticPr fontId="1"/>
  </si>
  <si>
    <t>認定番号②</t>
    <rPh sb="0" eb="4">
      <t>ニンテイバンゴウ</t>
    </rPh>
    <phoneticPr fontId="1"/>
  </si>
  <si>
    <t>認定番号③</t>
    <rPh sb="0" eb="4">
      <t>ニンテイバンゴウ</t>
    </rPh>
    <phoneticPr fontId="1"/>
  </si>
  <si>
    <t>認定番号④</t>
    <rPh sb="0" eb="4">
      <t>ニンテイバンゴウ</t>
    </rPh>
    <phoneticPr fontId="1"/>
  </si>
  <si>
    <t>認定番号⑤</t>
    <rPh sb="0" eb="4">
      <t>ニンテイバンゴウ</t>
    </rPh>
    <phoneticPr fontId="1"/>
  </si>
  <si>
    <t>認定番号⑥</t>
    <rPh sb="0" eb="4">
      <t>ニンテイバンゴウ</t>
    </rPh>
    <phoneticPr fontId="1"/>
  </si>
  <si>
    <t>認定番号⑦</t>
    <rPh sb="0" eb="4">
      <t>ニンテイバンゴウ</t>
    </rPh>
    <phoneticPr fontId="1"/>
  </si>
  <si>
    <t>認定番号⑧</t>
    <rPh sb="0" eb="4">
      <t>ニンテイバンゴウ</t>
    </rPh>
    <phoneticPr fontId="1"/>
  </si>
  <si>
    <t>作成年</t>
    <rPh sb="0" eb="3">
      <t>サクセイネン</t>
    </rPh>
    <phoneticPr fontId="1"/>
  </si>
  <si>
    <t>作成月</t>
    <rPh sb="0" eb="3">
      <t>サクセイツキ</t>
    </rPh>
    <phoneticPr fontId="1"/>
  </si>
  <si>
    <t>提出時のファイル名表示欄（学校担当者チェック用）</t>
    <rPh sb="0" eb="3">
      <t>テイシュツジ</t>
    </rPh>
    <rPh sb="8" eb="9">
      <t>メイ</t>
    </rPh>
    <rPh sb="9" eb="11">
      <t>ヒョウジ</t>
    </rPh>
    <rPh sb="11" eb="12">
      <t>ラン</t>
    </rPh>
    <rPh sb="13" eb="15">
      <t>ガッコウ</t>
    </rPh>
    <rPh sb="15" eb="18">
      <t>タントウシャ</t>
    </rPh>
    <rPh sb="22" eb="23">
      <t>ヨウ</t>
    </rPh>
    <phoneticPr fontId="1"/>
  </si>
  <si>
    <t>↑本ファイルは、上の赤枠内のファイル名で提出してください</t>
    <rPh sb="10" eb="13">
      <t>アカワクナイ</t>
    </rPh>
    <phoneticPr fontId="1"/>
  </si>
  <si>
    <t>事務担当者欄★</t>
    <rPh sb="0" eb="2">
      <t>ジム</t>
    </rPh>
    <rPh sb="2" eb="5">
      <t>タントウシャ</t>
    </rPh>
    <rPh sb="5" eb="6">
      <t>ラン</t>
    </rPh>
    <phoneticPr fontId="1"/>
  </si>
  <si>
    <t>ジーズ大学</t>
    <rPh sb="3" eb="5">
      <t>ダイガク</t>
    </rPh>
    <phoneticPr fontId="1"/>
  </si>
  <si>
    <t>F123456123456_ジーズ大学_KYOKAI HANAKO_修学支援_願書</t>
    <phoneticPr fontId="1"/>
  </si>
  <si>
    <t>宮崎学園短期大学</t>
    <phoneticPr fontId="1"/>
  </si>
  <si>
    <t>▼CLICK HERE▼</t>
  </si>
  <si>
    <t>ｶﾅ（半角）</t>
    <rPh sb="3" eb="5">
      <t>ハンカク</t>
    </rPh>
    <phoneticPr fontId="1"/>
  </si>
  <si>
    <t>④併給奨学金（給付型奨学金のみ）</t>
    <rPh sb="1" eb="3">
      <t>ヘイキュウ</t>
    </rPh>
    <rPh sb="3" eb="6">
      <t>ショウガクキン</t>
    </rPh>
    <rPh sb="7" eb="9">
      <t>キュウフ</t>
    </rPh>
    <rPh sb="8" eb="10">
      <t>キュウフ</t>
    </rPh>
    <rPh sb="10" eb="13">
      <t>ショウガクキン</t>
    </rPh>
    <rPh sb="13" eb="14">
      <t>ガタ</t>
    </rPh>
    <phoneticPr fontId="7"/>
  </si>
  <si>
    <t>ジーズ大学（東京都）</t>
    <rPh sb="6" eb="9">
      <t>トウキョウト</t>
    </rPh>
    <phoneticPr fontId="1"/>
  </si>
  <si>
    <t>学歴
(高等学校)</t>
    <rPh sb="0" eb="2">
      <t>ガクレキ</t>
    </rPh>
    <rPh sb="4" eb="6">
      <t>コウトウ</t>
    </rPh>
    <rPh sb="6" eb="8">
      <t>ガッコウ</t>
    </rPh>
    <phoneticPr fontId="1"/>
  </si>
  <si>
    <t>△△高等学校（K国、●●市）</t>
    <rPh sb="2" eb="6">
      <t>コウトウガッコウ</t>
    </rPh>
    <rPh sb="12" eb="13">
      <t>シ</t>
    </rPh>
    <phoneticPr fontId="1"/>
  </si>
  <si>
    <t>K国</t>
    <rPh sb="1" eb="2">
      <t>コク</t>
    </rPh>
    <phoneticPr fontId="1"/>
  </si>
  <si>
    <t>令和7（2025）年度 JEES日本語修学支援奨学金　願書</t>
    <rPh sb="0" eb="2">
      <t>レイワ</t>
    </rPh>
    <rPh sb="9" eb="10">
      <t>ネン</t>
    </rPh>
    <rPh sb="10" eb="11">
      <t>タビ</t>
    </rPh>
    <rPh sb="16" eb="19">
      <t>ニホンゴ</t>
    </rPh>
    <rPh sb="19" eb="23">
      <t>シュウガクシエン</t>
    </rPh>
    <rPh sb="23" eb="26">
      <t>ショウガクキン</t>
    </rPh>
    <rPh sb="27" eb="29">
      <t>ガンショ</t>
    </rPh>
    <phoneticPr fontId="7"/>
  </si>
  <si>
    <t xml:space="preserve">    私は、本奨学金の募集・推薦要項の全記載内容に同意・了承の上、令和7（2025）年度JEES日本語修学支援奨学金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43" eb="44">
      <t>ネン</t>
    </rPh>
    <rPh sb="49" eb="52">
      <t>ニホンゴ</t>
    </rPh>
    <rPh sb="52" eb="56">
      <t>シュウガクシエン</t>
    </rPh>
    <rPh sb="138" eb="140">
      <t>リヨウ</t>
    </rPh>
    <phoneticPr fontId="7"/>
  </si>
  <si>
    <t>（令和7年4月1日時点で</t>
    <phoneticPr fontId="1"/>
  </si>
  <si>
    <r>
      <t xml:space="preserve">学籍状況
</t>
    </r>
    <r>
      <rPr>
        <sz val="9"/>
        <color theme="1"/>
        <rFont val="ＭＳ Ｐ明朝"/>
        <family val="1"/>
        <charset val="128"/>
      </rPr>
      <t>（</t>
    </r>
    <r>
      <rPr>
        <b/>
        <sz val="9"/>
        <color theme="1"/>
        <rFont val="ＭＳ Ｐ明朝"/>
        <family val="1"/>
        <charset val="128"/>
      </rPr>
      <t>令和7年
4月1日時点</t>
    </r>
    <r>
      <rPr>
        <sz val="9"/>
        <color theme="1"/>
        <rFont val="ＭＳ Ｐ明朝"/>
        <family val="1"/>
        <charset val="128"/>
      </rPr>
      <t>）</t>
    </r>
    <phoneticPr fontId="1"/>
  </si>
  <si>
    <t>●応募者の経済状況（令和7年度見込み）</t>
    <rPh sb="1" eb="4">
      <t>オウボシャ</t>
    </rPh>
    <rPh sb="5" eb="7">
      <t>ケイザイ</t>
    </rPh>
    <rPh sb="7" eb="9">
      <t>ジョウキョウ</t>
    </rPh>
    <rPh sb="10" eb="12">
      <t>レイワ</t>
    </rPh>
    <rPh sb="13" eb="15">
      <t>ネンド</t>
    </rPh>
    <rPh sb="15" eb="17">
      <t>ミコ</t>
    </rPh>
    <phoneticPr fontId="7"/>
  </si>
  <si>
    <t>●他の奨学金（一時金を含む）受給・申請状況
　※令和7年4月～令和8年3月に受給する（予定を含む）奨学金のみ記入すること。</t>
    <rPh sb="24" eb="26">
      <t>レイワ</t>
    </rPh>
    <rPh sb="27" eb="28">
      <t>ネン</t>
    </rPh>
    <rPh sb="29" eb="30">
      <t>ガツ</t>
    </rPh>
    <rPh sb="31" eb="33">
      <t>レイワ</t>
    </rPh>
    <rPh sb="34" eb="35">
      <t>ネン</t>
    </rPh>
    <rPh sb="36" eb="37">
      <t>ガツ</t>
    </rPh>
    <rPh sb="38" eb="40">
      <t>ジュキュウ</t>
    </rPh>
    <rPh sb="43" eb="45">
      <t>ヨテイ</t>
    </rPh>
    <rPh sb="46" eb="47">
      <t>フク</t>
    </rPh>
    <rPh sb="49" eb="52">
      <t>ショウガクキン</t>
    </rPh>
    <rPh sb="54" eb="56">
      <t>キニュウ</t>
    </rPh>
    <phoneticPr fontId="7"/>
  </si>
  <si>
    <t>北海道大学</t>
    <phoneticPr fontId="1"/>
  </si>
  <si>
    <t>F101110100010</t>
    <phoneticPr fontId="1"/>
  </si>
  <si>
    <t>北海道教育大学</t>
    <phoneticPr fontId="1"/>
  </si>
  <si>
    <t>F101110100029</t>
    <phoneticPr fontId="1"/>
  </si>
  <si>
    <t>室蘭工業大学</t>
    <phoneticPr fontId="1"/>
  </si>
  <si>
    <t>F101110100038</t>
    <phoneticPr fontId="1"/>
  </si>
  <si>
    <t>小樽商科大学</t>
    <phoneticPr fontId="1"/>
  </si>
  <si>
    <t>F101110100047</t>
    <phoneticPr fontId="1"/>
  </si>
  <si>
    <t>帯広畜産大学</t>
    <phoneticPr fontId="1"/>
  </si>
  <si>
    <t>F101110100056</t>
    <phoneticPr fontId="1"/>
  </si>
  <si>
    <t>北見工業大学</t>
    <phoneticPr fontId="1"/>
  </si>
  <si>
    <t>F101110100065</t>
    <phoneticPr fontId="1"/>
  </si>
  <si>
    <t>旭川医科大学</t>
    <phoneticPr fontId="1"/>
  </si>
  <si>
    <t>F101110100074</t>
    <phoneticPr fontId="1"/>
  </si>
  <si>
    <t>札幌医科大学</t>
    <phoneticPr fontId="1"/>
  </si>
  <si>
    <t>F101210100081</t>
    <phoneticPr fontId="1"/>
  </si>
  <si>
    <t>公立はこだて未来大学</t>
    <phoneticPr fontId="1"/>
  </si>
  <si>
    <t>F101210100090</t>
    <phoneticPr fontId="1"/>
  </si>
  <si>
    <t>釧路公立大学</t>
    <phoneticPr fontId="1"/>
  </si>
  <si>
    <t>F101210100107</t>
    <phoneticPr fontId="1"/>
  </si>
  <si>
    <t>名寄市立大学</t>
    <phoneticPr fontId="1"/>
  </si>
  <si>
    <t>F101210100116</t>
    <phoneticPr fontId="1"/>
  </si>
  <si>
    <t>札幌市立大学</t>
    <phoneticPr fontId="1"/>
  </si>
  <si>
    <t>F101210100125</t>
    <phoneticPr fontId="1"/>
  </si>
  <si>
    <t>公立千歳科学技術大学</t>
    <phoneticPr fontId="1"/>
  </si>
  <si>
    <t>旭川市立大学</t>
    <phoneticPr fontId="1"/>
  </si>
  <si>
    <t>F101210100143</t>
    <phoneticPr fontId="1"/>
  </si>
  <si>
    <t>札幌大学</t>
    <phoneticPr fontId="1"/>
  </si>
  <si>
    <t>F101310100141</t>
    <phoneticPr fontId="1"/>
  </si>
  <si>
    <t>札幌学院大学</t>
    <phoneticPr fontId="1"/>
  </si>
  <si>
    <t>F101310100150</t>
    <phoneticPr fontId="1"/>
  </si>
  <si>
    <t>函館大学</t>
    <phoneticPr fontId="1"/>
  </si>
  <si>
    <t>F101310100169</t>
    <phoneticPr fontId="1"/>
  </si>
  <si>
    <t>藤女子大学</t>
    <phoneticPr fontId="1"/>
  </si>
  <si>
    <t>F101310100178</t>
    <phoneticPr fontId="1"/>
  </si>
  <si>
    <t>北星学園大学</t>
    <phoneticPr fontId="1"/>
  </si>
  <si>
    <t>F101310100187</t>
    <phoneticPr fontId="1"/>
  </si>
  <si>
    <t>北海学園大学</t>
    <phoneticPr fontId="1"/>
  </si>
  <si>
    <t>F101310100196</t>
    <phoneticPr fontId="1"/>
  </si>
  <si>
    <t>北海道科学大学</t>
    <phoneticPr fontId="1"/>
  </si>
  <si>
    <t>F101310100203</t>
    <phoneticPr fontId="1"/>
  </si>
  <si>
    <t>酪農学園大学</t>
    <phoneticPr fontId="1"/>
  </si>
  <si>
    <t>F101310100212</t>
    <phoneticPr fontId="1"/>
  </si>
  <si>
    <t>北海道医療大学</t>
    <phoneticPr fontId="1"/>
  </si>
  <si>
    <t>F101310100230</t>
    <phoneticPr fontId="1"/>
  </si>
  <si>
    <t>北海商科大学</t>
    <phoneticPr fontId="1"/>
  </si>
  <si>
    <t>F101310100249</t>
    <phoneticPr fontId="1"/>
  </si>
  <si>
    <t>星槎道都大学</t>
    <phoneticPr fontId="1"/>
  </si>
  <si>
    <t>F101310100258</t>
    <phoneticPr fontId="1"/>
  </si>
  <si>
    <t>北海道情報大学</t>
    <phoneticPr fontId="1"/>
  </si>
  <si>
    <t>F101310100267</t>
    <phoneticPr fontId="1"/>
  </si>
  <si>
    <t>札幌国際大学</t>
    <phoneticPr fontId="1"/>
  </si>
  <si>
    <t>F101310100276</t>
    <phoneticPr fontId="1"/>
  </si>
  <si>
    <t>北翔大学</t>
    <phoneticPr fontId="1"/>
  </si>
  <si>
    <t>F101310100285</t>
    <phoneticPr fontId="1"/>
  </si>
  <si>
    <t>北洋大学</t>
    <phoneticPr fontId="1"/>
  </si>
  <si>
    <t>F101310100294</t>
    <phoneticPr fontId="1"/>
  </si>
  <si>
    <t>日本赤十字北海道看護大学</t>
    <phoneticPr fontId="1"/>
  </si>
  <si>
    <t>F101310100301</t>
    <phoneticPr fontId="1"/>
  </si>
  <si>
    <t>北海道文教大学</t>
    <phoneticPr fontId="1"/>
  </si>
  <si>
    <t>F101310100310</t>
    <phoneticPr fontId="1"/>
  </si>
  <si>
    <t>天使大学</t>
    <phoneticPr fontId="1"/>
  </si>
  <si>
    <t>F101310100329</t>
    <phoneticPr fontId="1"/>
  </si>
  <si>
    <t>育英館大学</t>
    <phoneticPr fontId="1"/>
  </si>
  <si>
    <t>F101310100338</t>
    <phoneticPr fontId="1"/>
  </si>
  <si>
    <t>札幌大谷大学</t>
    <phoneticPr fontId="1"/>
  </si>
  <si>
    <t>F101310100347</t>
    <phoneticPr fontId="1"/>
  </si>
  <si>
    <t>札幌保健医療大学</t>
    <phoneticPr fontId="1"/>
  </si>
  <si>
    <t>F101310100356</t>
    <phoneticPr fontId="1"/>
  </si>
  <si>
    <t>日本医療大学</t>
    <phoneticPr fontId="1"/>
  </si>
  <si>
    <t>F101310100365</t>
    <phoneticPr fontId="1"/>
  </si>
  <si>
    <t>北海道千歳リハビリテーション大学</t>
    <phoneticPr fontId="1"/>
  </si>
  <si>
    <t>F101310100374</t>
    <phoneticPr fontId="1"/>
  </si>
  <si>
    <t>北海道武蔵女子大学</t>
    <phoneticPr fontId="1"/>
  </si>
  <si>
    <t>F101310100383</t>
    <phoneticPr fontId="1"/>
  </si>
  <si>
    <t>旭川市立大学短期大学部</t>
    <phoneticPr fontId="1"/>
  </si>
  <si>
    <t>F201210000018</t>
    <phoneticPr fontId="1"/>
  </si>
  <si>
    <t>帯広大谷短期大学</t>
    <phoneticPr fontId="1"/>
  </si>
  <si>
    <t>F201310100391</t>
    <phoneticPr fontId="1"/>
  </si>
  <si>
    <t>釧路短期大学</t>
    <phoneticPr fontId="1"/>
  </si>
  <si>
    <t>F201310100408</t>
    <phoneticPr fontId="1"/>
  </si>
  <si>
    <t>光塩学園女子短期大学</t>
    <phoneticPr fontId="1"/>
  </si>
  <si>
    <t>F201310100417</t>
    <phoneticPr fontId="1"/>
  </si>
  <si>
    <t>札幌大谷大学短期大学部</t>
    <phoneticPr fontId="1"/>
  </si>
  <si>
    <t>F201310100426</t>
    <phoneticPr fontId="1"/>
  </si>
  <si>
    <t>函館大谷短期大学</t>
    <phoneticPr fontId="1"/>
  </si>
  <si>
    <t>F201310100435</t>
    <phoneticPr fontId="1"/>
  </si>
  <si>
    <t>函館短期大学</t>
    <phoneticPr fontId="1"/>
  </si>
  <si>
    <t>F201310100444</t>
    <phoneticPr fontId="1"/>
  </si>
  <si>
    <t>北星学園大学短期大学部</t>
    <phoneticPr fontId="1"/>
  </si>
  <si>
    <t>F201310100453</t>
    <phoneticPr fontId="1"/>
  </si>
  <si>
    <t>北翔大学短期大学部</t>
    <phoneticPr fontId="1"/>
  </si>
  <si>
    <t>F201310100471</t>
    <phoneticPr fontId="1"/>
  </si>
  <si>
    <t>拓殖大学北海道短期大学</t>
    <phoneticPr fontId="1"/>
  </si>
  <si>
    <t>F201310100480</t>
    <phoneticPr fontId="1"/>
  </si>
  <si>
    <t>北海道武蔵女子短期大学</t>
    <phoneticPr fontId="1"/>
  </si>
  <si>
    <t>F201310100499</t>
    <phoneticPr fontId="1"/>
  </si>
  <si>
    <t>札幌国際大学短期大学部</t>
    <phoneticPr fontId="1"/>
  </si>
  <si>
    <t>F201310100514</t>
    <phoneticPr fontId="1"/>
  </si>
  <si>
    <t>國學院大學北海道短期大学部</t>
    <phoneticPr fontId="1"/>
  </si>
  <si>
    <t>F201310100523</t>
    <phoneticPr fontId="1"/>
  </si>
  <si>
    <t>函館工業高等専門学校</t>
    <phoneticPr fontId="1"/>
  </si>
  <si>
    <t>G101110100535</t>
    <phoneticPr fontId="1"/>
  </si>
  <si>
    <t>苫小牧工業高等専門学校</t>
    <phoneticPr fontId="1"/>
  </si>
  <si>
    <t>G101110100544</t>
    <phoneticPr fontId="1"/>
  </si>
  <si>
    <t>釧路工業高等専門学校</t>
    <phoneticPr fontId="1"/>
  </si>
  <si>
    <t>G101110100553</t>
    <phoneticPr fontId="1"/>
  </si>
  <si>
    <t>旭川工業高等専門学校</t>
    <phoneticPr fontId="1"/>
  </si>
  <si>
    <t>G101110100562</t>
    <phoneticPr fontId="1"/>
  </si>
  <si>
    <t>弘前大学</t>
    <phoneticPr fontId="1"/>
  </si>
  <si>
    <t>F102110100572</t>
    <phoneticPr fontId="1"/>
  </si>
  <si>
    <t>青森公立大学</t>
    <phoneticPr fontId="1"/>
  </si>
  <si>
    <t>F102210100589</t>
    <phoneticPr fontId="1"/>
  </si>
  <si>
    <t>青森県立保健大学</t>
    <phoneticPr fontId="1"/>
  </si>
  <si>
    <t>F102210100598</t>
    <phoneticPr fontId="1"/>
  </si>
  <si>
    <t>青森大学</t>
    <phoneticPr fontId="1"/>
  </si>
  <si>
    <t>F102310100603</t>
    <phoneticPr fontId="1"/>
  </si>
  <si>
    <t>柴田学園大学</t>
    <phoneticPr fontId="1"/>
  </si>
  <si>
    <t>F102310100612</t>
    <phoneticPr fontId="1"/>
  </si>
  <si>
    <t>弘前学院大学</t>
    <phoneticPr fontId="1"/>
  </si>
  <si>
    <t>F102310100621</t>
    <phoneticPr fontId="1"/>
  </si>
  <si>
    <t>八戸工業大学</t>
    <phoneticPr fontId="1"/>
  </si>
  <si>
    <t>F102310100630</t>
    <phoneticPr fontId="1"/>
  </si>
  <si>
    <t>八戸学院大学</t>
    <phoneticPr fontId="1"/>
  </si>
  <si>
    <t>F102310100649</t>
    <phoneticPr fontId="1"/>
  </si>
  <si>
    <t>青森中央学院大学</t>
    <phoneticPr fontId="1"/>
  </si>
  <si>
    <t>F102310100658</t>
    <phoneticPr fontId="1"/>
  </si>
  <si>
    <t>弘前医療福祉大学</t>
    <phoneticPr fontId="1"/>
  </si>
  <si>
    <t>F102310100667</t>
    <phoneticPr fontId="1"/>
  </si>
  <si>
    <t>青森明の星短期大学</t>
    <phoneticPr fontId="1"/>
  </si>
  <si>
    <t>F202310100675</t>
    <phoneticPr fontId="1"/>
  </si>
  <si>
    <t>柴田学園大学短期大学部</t>
    <phoneticPr fontId="1"/>
  </si>
  <si>
    <t>F202310100684</t>
    <phoneticPr fontId="1"/>
  </si>
  <si>
    <t>青森中央短期大学</t>
    <phoneticPr fontId="1"/>
  </si>
  <si>
    <t>F202310100693</t>
    <phoneticPr fontId="1"/>
  </si>
  <si>
    <t>八戸学院大学短期大学部</t>
    <phoneticPr fontId="1"/>
  </si>
  <si>
    <t>F202310100700</t>
    <phoneticPr fontId="1"/>
  </si>
  <si>
    <t>弘前医療福祉大学短期大学部</t>
    <phoneticPr fontId="1"/>
  </si>
  <si>
    <t>F202310100719</t>
    <phoneticPr fontId="1"/>
  </si>
  <si>
    <t>八戸工業高等専門学校</t>
    <phoneticPr fontId="1"/>
  </si>
  <si>
    <t>G102110100721</t>
    <phoneticPr fontId="1"/>
  </si>
  <si>
    <t>岩手大学</t>
    <phoneticPr fontId="1"/>
  </si>
  <si>
    <t>F103110100731</t>
    <phoneticPr fontId="1"/>
  </si>
  <si>
    <t>岩手県立大学</t>
    <phoneticPr fontId="1"/>
  </si>
  <si>
    <t>F103210100748</t>
    <phoneticPr fontId="1"/>
  </si>
  <si>
    <t>岩手医科大学</t>
    <phoneticPr fontId="1"/>
  </si>
  <si>
    <t>F103310100755</t>
    <phoneticPr fontId="1"/>
  </si>
  <si>
    <t>富士大学</t>
    <phoneticPr fontId="1"/>
  </si>
  <si>
    <t>F103310100764</t>
    <phoneticPr fontId="1"/>
  </si>
  <si>
    <t>盛岡大学</t>
    <phoneticPr fontId="1"/>
  </si>
  <si>
    <t>F103310100773</t>
    <phoneticPr fontId="1"/>
  </si>
  <si>
    <t>岩手保健医療大学</t>
    <phoneticPr fontId="1"/>
  </si>
  <si>
    <t>F103310100782</t>
    <phoneticPr fontId="1"/>
  </si>
  <si>
    <t>岩手県立大学盛岡短期大学部</t>
    <phoneticPr fontId="1"/>
  </si>
  <si>
    <t>F203210100792</t>
    <phoneticPr fontId="1"/>
  </si>
  <si>
    <t>岩手県立大学宮古短期大学部</t>
    <phoneticPr fontId="1"/>
  </si>
  <si>
    <t>F203210100809</t>
    <phoneticPr fontId="1"/>
  </si>
  <si>
    <t>修紅短期大学</t>
    <phoneticPr fontId="1"/>
  </si>
  <si>
    <t>F203310100816</t>
    <phoneticPr fontId="1"/>
  </si>
  <si>
    <t>盛岡大学短期大学部</t>
    <phoneticPr fontId="1"/>
  </si>
  <si>
    <t>F203310100825</t>
    <phoneticPr fontId="1"/>
  </si>
  <si>
    <t>一関工業高等専門学校</t>
    <phoneticPr fontId="1"/>
  </si>
  <si>
    <t>G103110100846</t>
    <phoneticPr fontId="1"/>
  </si>
  <si>
    <t>東北大学</t>
    <phoneticPr fontId="1"/>
  </si>
  <si>
    <t>F104110100856</t>
    <phoneticPr fontId="1"/>
  </si>
  <si>
    <t>宮城教育大学</t>
    <phoneticPr fontId="1"/>
  </si>
  <si>
    <t>F104110100865</t>
    <phoneticPr fontId="1"/>
  </si>
  <si>
    <t>宮城大学</t>
    <phoneticPr fontId="1"/>
  </si>
  <si>
    <t>F104210100872</t>
    <phoneticPr fontId="1"/>
  </si>
  <si>
    <t>仙台大学</t>
    <phoneticPr fontId="1"/>
  </si>
  <si>
    <t>F104310100889</t>
    <phoneticPr fontId="1"/>
  </si>
  <si>
    <t>東北学院大学</t>
    <phoneticPr fontId="1"/>
  </si>
  <si>
    <t>F104310100898</t>
    <phoneticPr fontId="1"/>
  </si>
  <si>
    <t>東北工業大学</t>
    <phoneticPr fontId="1"/>
  </si>
  <si>
    <t>F104310100905</t>
    <phoneticPr fontId="1"/>
  </si>
  <si>
    <t>東北福祉大学</t>
    <phoneticPr fontId="1"/>
  </si>
  <si>
    <t>F104310100914</t>
    <phoneticPr fontId="1"/>
  </si>
  <si>
    <t>東北医科薬科大学</t>
    <phoneticPr fontId="1"/>
  </si>
  <si>
    <t>F104310100923</t>
    <phoneticPr fontId="1"/>
  </si>
  <si>
    <t>東北生活文化大学</t>
    <phoneticPr fontId="1"/>
  </si>
  <si>
    <t>F104310100932</t>
    <phoneticPr fontId="1"/>
  </si>
  <si>
    <t>宮城学院女子大学</t>
    <phoneticPr fontId="1"/>
  </si>
  <si>
    <t>F104310100941</t>
    <phoneticPr fontId="1"/>
  </si>
  <si>
    <t>石巻専修大学</t>
    <phoneticPr fontId="1"/>
  </si>
  <si>
    <t>F104310100950</t>
    <phoneticPr fontId="1"/>
  </si>
  <si>
    <t>仙台白百合女子大学</t>
    <phoneticPr fontId="1"/>
  </si>
  <si>
    <t>F104310100969</t>
    <phoneticPr fontId="1"/>
  </si>
  <si>
    <t>東北文化学園大学</t>
    <phoneticPr fontId="1"/>
  </si>
  <si>
    <t>F104310100978</t>
    <phoneticPr fontId="1"/>
  </si>
  <si>
    <t>尚絅学院大学</t>
    <phoneticPr fontId="1"/>
  </si>
  <si>
    <t>F104310100987</t>
    <phoneticPr fontId="1"/>
  </si>
  <si>
    <t>仙台青葉学院大学</t>
    <phoneticPr fontId="1"/>
  </si>
  <si>
    <t>F104310100996</t>
    <phoneticPr fontId="1"/>
  </si>
  <si>
    <t>宮城誠真短期大学</t>
    <phoneticPr fontId="1"/>
  </si>
  <si>
    <t>F204310100995</t>
    <phoneticPr fontId="1"/>
  </si>
  <si>
    <t>聖和学園短期大学</t>
    <phoneticPr fontId="1"/>
  </si>
  <si>
    <t>F204310101002</t>
    <phoneticPr fontId="1"/>
  </si>
  <si>
    <t>東北生活文化大学短期大学部</t>
    <phoneticPr fontId="1"/>
  </si>
  <si>
    <t>F204310101011</t>
    <phoneticPr fontId="1"/>
  </si>
  <si>
    <t>仙台青葉学院短期大学</t>
    <phoneticPr fontId="1"/>
  </si>
  <si>
    <t>F204310101020</t>
    <phoneticPr fontId="1"/>
  </si>
  <si>
    <t>仙台赤門短期大学</t>
    <phoneticPr fontId="1"/>
  </si>
  <si>
    <t>F204310101039</t>
    <phoneticPr fontId="1"/>
  </si>
  <si>
    <t>仙台高等専門学校</t>
    <phoneticPr fontId="1"/>
  </si>
  <si>
    <t>G104110101041</t>
    <phoneticPr fontId="1"/>
  </si>
  <si>
    <t>秋田大学</t>
    <phoneticPr fontId="1"/>
  </si>
  <si>
    <t>F105110101051</t>
    <phoneticPr fontId="1"/>
  </si>
  <si>
    <t>秋田県立大学</t>
    <phoneticPr fontId="1"/>
  </si>
  <si>
    <t>F105210101068</t>
    <phoneticPr fontId="1"/>
  </si>
  <si>
    <t>国際教養大学</t>
    <phoneticPr fontId="1"/>
  </si>
  <si>
    <t>F105210101077</t>
    <phoneticPr fontId="1"/>
  </si>
  <si>
    <t>秋田公立美術大学</t>
    <phoneticPr fontId="1"/>
  </si>
  <si>
    <t>F105210101086</t>
    <phoneticPr fontId="1"/>
  </si>
  <si>
    <t>ノースアジア大学</t>
    <phoneticPr fontId="1"/>
  </si>
  <si>
    <t>F105310101093</t>
    <phoneticPr fontId="1"/>
  </si>
  <si>
    <t>秋田看護福祉大学</t>
    <phoneticPr fontId="1"/>
  </si>
  <si>
    <t>F105310101100</t>
    <phoneticPr fontId="1"/>
  </si>
  <si>
    <t>日本赤十字秋田看護大学</t>
    <phoneticPr fontId="1"/>
  </si>
  <si>
    <t>F105310101119</t>
    <phoneticPr fontId="1"/>
  </si>
  <si>
    <t>秋田栄養短期大学</t>
    <phoneticPr fontId="1"/>
  </si>
  <si>
    <t>F205310101127</t>
    <phoneticPr fontId="1"/>
  </si>
  <si>
    <t>聖園学園短期大学</t>
    <phoneticPr fontId="1"/>
  </si>
  <si>
    <t>F205310101136</t>
    <phoneticPr fontId="1"/>
  </si>
  <si>
    <t>聖霊女子短期大学</t>
    <phoneticPr fontId="1"/>
  </si>
  <si>
    <t>F205310101145</t>
    <phoneticPr fontId="1"/>
  </si>
  <si>
    <t>日本赤十字秋田短期大学</t>
    <phoneticPr fontId="1"/>
  </si>
  <si>
    <t>F205310101154</t>
    <phoneticPr fontId="1"/>
  </si>
  <si>
    <t>秋田工業高等専門学校</t>
    <phoneticPr fontId="1"/>
  </si>
  <si>
    <t>G105110101166</t>
    <phoneticPr fontId="1"/>
  </si>
  <si>
    <t>山形大学</t>
    <phoneticPr fontId="1"/>
  </si>
  <si>
    <t>F106110101176</t>
    <phoneticPr fontId="1"/>
  </si>
  <si>
    <t>山形県立保健医療大学</t>
    <phoneticPr fontId="1"/>
  </si>
  <si>
    <t>F106210101183</t>
    <phoneticPr fontId="1"/>
  </si>
  <si>
    <t>山形県立米沢栄養大学</t>
    <phoneticPr fontId="1"/>
  </si>
  <si>
    <t>F106210101192</t>
    <phoneticPr fontId="1"/>
  </si>
  <si>
    <t>東北農林専門職大学</t>
    <phoneticPr fontId="1"/>
  </si>
  <si>
    <t>F106210101209</t>
    <phoneticPr fontId="1"/>
  </si>
  <si>
    <t>東北芸術工科大学</t>
    <phoneticPr fontId="1"/>
  </si>
  <si>
    <t>F106310101207</t>
    <phoneticPr fontId="1"/>
  </si>
  <si>
    <t>東北公益文科大学</t>
    <phoneticPr fontId="1"/>
  </si>
  <si>
    <t>F106310101216</t>
    <phoneticPr fontId="1"/>
  </si>
  <si>
    <t>東北文教大学</t>
    <phoneticPr fontId="1"/>
  </si>
  <si>
    <t>F106310101225</t>
    <phoneticPr fontId="1"/>
  </si>
  <si>
    <t>電動モビリティシステム専門職大学</t>
    <phoneticPr fontId="1"/>
  </si>
  <si>
    <t>F106310101234</t>
    <phoneticPr fontId="1"/>
  </si>
  <si>
    <t>山形県立米沢女子短期大学</t>
    <phoneticPr fontId="1"/>
  </si>
  <si>
    <t>F206210101235</t>
    <phoneticPr fontId="1"/>
  </si>
  <si>
    <t>羽陽学園短期大学</t>
    <phoneticPr fontId="1"/>
  </si>
  <si>
    <t>F206310101242</t>
    <phoneticPr fontId="1"/>
  </si>
  <si>
    <t>東北文教大学短期大学部</t>
    <phoneticPr fontId="1"/>
  </si>
  <si>
    <t>F206310101251</t>
    <phoneticPr fontId="1"/>
  </si>
  <si>
    <t>鶴岡工業高等専門学校</t>
    <phoneticPr fontId="1"/>
  </si>
  <si>
    <t>G106110101263</t>
    <phoneticPr fontId="1"/>
  </si>
  <si>
    <t>福島大学</t>
    <phoneticPr fontId="1"/>
  </si>
  <si>
    <t>F107110101273</t>
    <phoneticPr fontId="1"/>
  </si>
  <si>
    <t>福島県立医科大学</t>
    <phoneticPr fontId="1"/>
  </si>
  <si>
    <t>F107210101280</t>
    <phoneticPr fontId="1"/>
  </si>
  <si>
    <t>会津大学</t>
    <phoneticPr fontId="1"/>
  </si>
  <si>
    <t>F107210101299</t>
    <phoneticPr fontId="1"/>
  </si>
  <si>
    <t>郡山女子大学</t>
    <phoneticPr fontId="1"/>
  </si>
  <si>
    <t>F107310101304</t>
    <phoneticPr fontId="1"/>
  </si>
  <si>
    <t>奥羽大学</t>
    <phoneticPr fontId="1"/>
  </si>
  <si>
    <t>F107310101313</t>
    <phoneticPr fontId="1"/>
  </si>
  <si>
    <t>医療創生大学</t>
    <phoneticPr fontId="1"/>
  </si>
  <si>
    <t>F107310101322</t>
    <phoneticPr fontId="1"/>
  </si>
  <si>
    <t>東日本国際大学</t>
    <phoneticPr fontId="1"/>
  </si>
  <si>
    <t>F107310101331</t>
    <phoneticPr fontId="1"/>
  </si>
  <si>
    <t>福島学院大学</t>
    <phoneticPr fontId="1"/>
  </si>
  <si>
    <t>F107310101340</t>
    <phoneticPr fontId="1"/>
  </si>
  <si>
    <t>会津大学短期大学部</t>
    <phoneticPr fontId="1"/>
  </si>
  <si>
    <t>F207210101350</t>
    <phoneticPr fontId="1"/>
  </si>
  <si>
    <t>郡山女子大学短期大学部</t>
    <phoneticPr fontId="1"/>
  </si>
  <si>
    <t>F207310101367</t>
    <phoneticPr fontId="1"/>
  </si>
  <si>
    <t>桜の聖母短期大学</t>
    <phoneticPr fontId="1"/>
  </si>
  <si>
    <t>F207310101376</t>
    <phoneticPr fontId="1"/>
  </si>
  <si>
    <t>いわき短期大学</t>
    <phoneticPr fontId="1"/>
  </si>
  <si>
    <t>F207310101385</t>
    <phoneticPr fontId="1"/>
  </si>
  <si>
    <t>福島学院大学短期大学部</t>
    <phoneticPr fontId="1"/>
  </si>
  <si>
    <t>F207310101394</t>
    <phoneticPr fontId="1"/>
  </si>
  <si>
    <t>福島工業高等専門学校</t>
    <phoneticPr fontId="1"/>
  </si>
  <si>
    <t>G107110101404</t>
    <phoneticPr fontId="1"/>
  </si>
  <si>
    <t>茨城大学</t>
    <phoneticPr fontId="1"/>
  </si>
  <si>
    <t>F108110101414</t>
    <phoneticPr fontId="1"/>
  </si>
  <si>
    <t>筑波大学</t>
    <phoneticPr fontId="1"/>
  </si>
  <si>
    <t>F108110101423</t>
    <phoneticPr fontId="1"/>
  </si>
  <si>
    <t>筑波技術大学</t>
    <phoneticPr fontId="1"/>
  </si>
  <si>
    <t>F108110101432</t>
    <phoneticPr fontId="1"/>
  </si>
  <si>
    <t>茨城県立医療大学</t>
    <phoneticPr fontId="1"/>
  </si>
  <si>
    <t>F108210101449</t>
    <phoneticPr fontId="1"/>
  </si>
  <si>
    <t>茨城キリスト教大学</t>
    <phoneticPr fontId="1"/>
  </si>
  <si>
    <t>F108310101456</t>
    <phoneticPr fontId="1"/>
  </si>
  <si>
    <t>流通経済大学</t>
    <phoneticPr fontId="1"/>
  </si>
  <si>
    <t>F108310101465</t>
    <phoneticPr fontId="1"/>
  </si>
  <si>
    <t>常磐大学</t>
    <phoneticPr fontId="1"/>
  </si>
  <si>
    <t>F108310101474</t>
    <phoneticPr fontId="1"/>
  </si>
  <si>
    <t>つくば国際大学</t>
    <phoneticPr fontId="1"/>
  </si>
  <si>
    <t>F108310101483</t>
    <phoneticPr fontId="1"/>
  </si>
  <si>
    <t>日本国際学園大学</t>
    <phoneticPr fontId="1"/>
  </si>
  <si>
    <t>F108310101492</t>
    <phoneticPr fontId="1"/>
  </si>
  <si>
    <t>日本ウェルネススポーツ大学</t>
    <phoneticPr fontId="1"/>
  </si>
  <si>
    <t>F108310101508</t>
    <phoneticPr fontId="1"/>
  </si>
  <si>
    <t>アール医療専門職大学</t>
    <phoneticPr fontId="1"/>
  </si>
  <si>
    <t>F108310111971</t>
    <phoneticPr fontId="1"/>
  </si>
  <si>
    <t>茨城女子短期大学</t>
    <phoneticPr fontId="1"/>
  </si>
  <si>
    <t>F208310101516</t>
    <phoneticPr fontId="1"/>
  </si>
  <si>
    <t>つくば国際短期大学</t>
    <phoneticPr fontId="1"/>
  </si>
  <si>
    <t>F208310101525</t>
    <phoneticPr fontId="1"/>
  </si>
  <si>
    <t>常磐短期大学</t>
    <phoneticPr fontId="1"/>
  </si>
  <si>
    <t>F208310101534</t>
    <phoneticPr fontId="1"/>
  </si>
  <si>
    <t>茨城工業高等専門学校</t>
    <phoneticPr fontId="1"/>
  </si>
  <si>
    <t>G108110101546</t>
    <phoneticPr fontId="1"/>
  </si>
  <si>
    <t>宇都宮大学</t>
    <phoneticPr fontId="1"/>
  </si>
  <si>
    <t>F109110101556</t>
    <phoneticPr fontId="1"/>
  </si>
  <si>
    <t>足利大学</t>
    <phoneticPr fontId="1"/>
  </si>
  <si>
    <t>F109310101561</t>
    <phoneticPr fontId="1"/>
  </si>
  <si>
    <t>白鴎大学</t>
    <phoneticPr fontId="1"/>
  </si>
  <si>
    <t>F109310101570</t>
    <phoneticPr fontId="1"/>
  </si>
  <si>
    <t>作新学院大学</t>
    <phoneticPr fontId="1"/>
  </si>
  <si>
    <t>F109310101589</t>
    <phoneticPr fontId="1"/>
  </si>
  <si>
    <t>国際医療福祉大学</t>
    <phoneticPr fontId="1"/>
  </si>
  <si>
    <t>F109310101598</t>
    <phoneticPr fontId="1"/>
  </si>
  <si>
    <t>宇都宮共和大学</t>
    <phoneticPr fontId="1"/>
  </si>
  <si>
    <t>F109310101605</t>
    <phoneticPr fontId="1"/>
  </si>
  <si>
    <t>文星芸術大学</t>
    <phoneticPr fontId="1"/>
  </si>
  <si>
    <t>F109310101614</t>
    <phoneticPr fontId="1"/>
  </si>
  <si>
    <t>自治医科大学</t>
    <phoneticPr fontId="1"/>
  </si>
  <si>
    <t>F109310101623</t>
    <phoneticPr fontId="1"/>
  </si>
  <si>
    <t>獨協医科大学</t>
    <phoneticPr fontId="1"/>
  </si>
  <si>
    <t>F109310101632</t>
    <phoneticPr fontId="1"/>
  </si>
  <si>
    <t>佐野日本大学短期大学</t>
    <phoneticPr fontId="1"/>
  </si>
  <si>
    <t>F209310101640</t>
    <phoneticPr fontId="1"/>
  </si>
  <si>
    <t>宇都宮短期大学</t>
    <phoneticPr fontId="1"/>
  </si>
  <si>
    <t>F209310101659</t>
    <phoneticPr fontId="1"/>
  </si>
  <si>
    <t>國學院大學栃木短期大学</t>
    <phoneticPr fontId="1"/>
  </si>
  <si>
    <t>F209310101668</t>
    <phoneticPr fontId="1"/>
  </si>
  <si>
    <t>作新学院大学女子短期大学部</t>
    <phoneticPr fontId="1"/>
  </si>
  <si>
    <t>F209310101677</t>
    <phoneticPr fontId="1"/>
  </si>
  <si>
    <t>足利短期大学</t>
    <phoneticPr fontId="1"/>
  </si>
  <si>
    <t>F209310101686</t>
    <phoneticPr fontId="1"/>
  </si>
  <si>
    <t>小山工業高等専門学校</t>
    <phoneticPr fontId="1"/>
  </si>
  <si>
    <t>G109110101705</t>
    <phoneticPr fontId="1"/>
  </si>
  <si>
    <t>群馬大学</t>
    <phoneticPr fontId="1"/>
  </si>
  <si>
    <t>F110110101713</t>
    <phoneticPr fontId="1"/>
  </si>
  <si>
    <t>高崎経済大学</t>
    <phoneticPr fontId="1"/>
  </si>
  <si>
    <t>F110210101720</t>
    <phoneticPr fontId="1"/>
  </si>
  <si>
    <t>前橋工科大学</t>
    <phoneticPr fontId="1"/>
  </si>
  <si>
    <t>F110210101739</t>
    <phoneticPr fontId="1"/>
  </si>
  <si>
    <t>群馬県立女子大学</t>
    <phoneticPr fontId="1"/>
  </si>
  <si>
    <t>F110210101748</t>
    <phoneticPr fontId="1"/>
  </si>
  <si>
    <t>群馬県立県民健康科学大学</t>
    <phoneticPr fontId="1"/>
  </si>
  <si>
    <t>F110210101757</t>
    <phoneticPr fontId="1"/>
  </si>
  <si>
    <t>育英大学</t>
    <phoneticPr fontId="1"/>
  </si>
  <si>
    <t>F110310101764</t>
    <phoneticPr fontId="1"/>
  </si>
  <si>
    <t>桐生大学</t>
    <phoneticPr fontId="1"/>
  </si>
  <si>
    <t>F110310101773</t>
    <phoneticPr fontId="1"/>
  </si>
  <si>
    <t>群馬パース大学</t>
    <phoneticPr fontId="1"/>
  </si>
  <si>
    <t>F110310101782</t>
    <phoneticPr fontId="1"/>
  </si>
  <si>
    <t>群馬医療福祉大学</t>
    <phoneticPr fontId="1"/>
  </si>
  <si>
    <t>F110310101791</t>
    <phoneticPr fontId="1"/>
  </si>
  <si>
    <t>高崎健康福祉大学</t>
    <phoneticPr fontId="1"/>
  </si>
  <si>
    <t>F110310101808</t>
    <phoneticPr fontId="1"/>
  </si>
  <si>
    <t>高崎商科大学</t>
    <phoneticPr fontId="1"/>
  </si>
  <si>
    <t>F110310101817</t>
    <phoneticPr fontId="1"/>
  </si>
  <si>
    <t>上武大学</t>
    <phoneticPr fontId="1"/>
  </si>
  <si>
    <t>F110310101826</t>
    <phoneticPr fontId="1"/>
  </si>
  <si>
    <t>関東学園大学</t>
    <phoneticPr fontId="1"/>
  </si>
  <si>
    <t>F110310101835</t>
    <phoneticPr fontId="1"/>
  </si>
  <si>
    <t>共愛学園前橋国際大学</t>
    <phoneticPr fontId="1"/>
  </si>
  <si>
    <t>F110310101844</t>
    <phoneticPr fontId="1"/>
  </si>
  <si>
    <t>東京福祉大学</t>
    <phoneticPr fontId="1"/>
  </si>
  <si>
    <t>F110310102843</t>
    <phoneticPr fontId="1"/>
  </si>
  <si>
    <t>東京福祉大学短期大学部</t>
    <phoneticPr fontId="1"/>
  </si>
  <si>
    <t>F210310101852</t>
    <phoneticPr fontId="1"/>
  </si>
  <si>
    <t>群馬医療福祉大学短期大学部</t>
    <phoneticPr fontId="1"/>
  </si>
  <si>
    <t>F210310101861</t>
    <phoneticPr fontId="1"/>
  </si>
  <si>
    <t>高崎商科大学短期大学部</t>
    <phoneticPr fontId="1"/>
  </si>
  <si>
    <t>F210310101870</t>
    <phoneticPr fontId="1"/>
  </si>
  <si>
    <t>新島学園短期大学</t>
    <phoneticPr fontId="1"/>
  </si>
  <si>
    <t>F210310101889</t>
    <phoneticPr fontId="1"/>
  </si>
  <si>
    <t>桐生大学短期大学部</t>
    <phoneticPr fontId="1"/>
  </si>
  <si>
    <t>F210310101905</t>
    <phoneticPr fontId="1"/>
  </si>
  <si>
    <t>共愛学園前橋国際大学短期大学部</t>
    <phoneticPr fontId="1"/>
  </si>
  <si>
    <t>F210310101914</t>
    <phoneticPr fontId="1"/>
  </si>
  <si>
    <t>育英短期大学</t>
    <phoneticPr fontId="1"/>
  </si>
  <si>
    <t>F210310101923</t>
    <phoneticPr fontId="1"/>
  </si>
  <si>
    <t>群馬工業高等専門学校</t>
    <phoneticPr fontId="1"/>
  </si>
  <si>
    <t>G110110101935</t>
    <phoneticPr fontId="1"/>
  </si>
  <si>
    <t>埼玉大学</t>
    <phoneticPr fontId="1"/>
  </si>
  <si>
    <t>F111110101945</t>
    <phoneticPr fontId="1"/>
  </si>
  <si>
    <t>埼玉県立大学</t>
    <phoneticPr fontId="1"/>
  </si>
  <si>
    <t>F111210101952</t>
    <phoneticPr fontId="1"/>
  </si>
  <si>
    <t>日本医療科学大学</t>
    <phoneticPr fontId="1"/>
  </si>
  <si>
    <t>F111310101969</t>
    <phoneticPr fontId="1"/>
  </si>
  <si>
    <t>日本薬科大学</t>
    <phoneticPr fontId="1"/>
  </si>
  <si>
    <t>F111310101978</t>
    <phoneticPr fontId="1"/>
  </si>
  <si>
    <t>武蔵野学院大学</t>
    <phoneticPr fontId="1"/>
  </si>
  <si>
    <t>F111310101987</t>
    <phoneticPr fontId="1"/>
  </si>
  <si>
    <t>浦和大学</t>
    <phoneticPr fontId="1"/>
  </si>
  <si>
    <t>F111310101996</t>
    <phoneticPr fontId="1"/>
  </si>
  <si>
    <t>ものつくり大学</t>
    <phoneticPr fontId="1"/>
  </si>
  <si>
    <t>F111310102003</t>
    <phoneticPr fontId="1"/>
  </si>
  <si>
    <t>共栄大学</t>
    <phoneticPr fontId="1"/>
  </si>
  <si>
    <t>F111310102012</t>
    <phoneticPr fontId="1"/>
  </si>
  <si>
    <t>埼玉学園大学</t>
    <phoneticPr fontId="1"/>
  </si>
  <si>
    <t>F111310102021</t>
    <phoneticPr fontId="1"/>
  </si>
  <si>
    <t>尚美学園大学</t>
    <phoneticPr fontId="1"/>
  </si>
  <si>
    <t>F111310102030</t>
    <phoneticPr fontId="1"/>
  </si>
  <si>
    <t>人間総合科学大学</t>
    <phoneticPr fontId="1"/>
  </si>
  <si>
    <t>F111310102049</t>
    <phoneticPr fontId="1"/>
  </si>
  <si>
    <t>西武文理大学</t>
    <phoneticPr fontId="1"/>
  </si>
  <si>
    <t>F111310102058</t>
    <phoneticPr fontId="1"/>
  </si>
  <si>
    <t>十文字学園女子大学</t>
    <phoneticPr fontId="1"/>
  </si>
  <si>
    <t>F111310102067</t>
    <phoneticPr fontId="1"/>
  </si>
  <si>
    <t>平成国際大学</t>
    <phoneticPr fontId="1"/>
  </si>
  <si>
    <t>F111310102076</t>
    <phoneticPr fontId="1"/>
  </si>
  <si>
    <t>城西大学</t>
    <phoneticPr fontId="1"/>
  </si>
  <si>
    <t>F111310102094</t>
    <phoneticPr fontId="1"/>
  </si>
  <si>
    <t>東邦音楽大学</t>
    <phoneticPr fontId="1"/>
  </si>
  <si>
    <t>F111310102101</t>
    <phoneticPr fontId="1"/>
  </si>
  <si>
    <t>獨協大学</t>
    <phoneticPr fontId="1"/>
  </si>
  <si>
    <t>F111310102110</t>
    <phoneticPr fontId="1"/>
  </si>
  <si>
    <t>日本工業大学</t>
    <phoneticPr fontId="1"/>
  </si>
  <si>
    <t>F111310102129</t>
    <phoneticPr fontId="1"/>
  </si>
  <si>
    <t>明海大学</t>
    <phoneticPr fontId="1"/>
  </si>
  <si>
    <t>F111310102138</t>
    <phoneticPr fontId="1"/>
  </si>
  <si>
    <t>埼玉医科大学</t>
    <phoneticPr fontId="1"/>
  </si>
  <si>
    <t>F111310102147</t>
    <phoneticPr fontId="1"/>
  </si>
  <si>
    <t>埼玉工業大学</t>
    <phoneticPr fontId="1"/>
  </si>
  <si>
    <t>F111310102156</t>
    <phoneticPr fontId="1"/>
  </si>
  <si>
    <t>駿河台大学</t>
    <phoneticPr fontId="1"/>
  </si>
  <si>
    <t>F111310102165</t>
    <phoneticPr fontId="1"/>
  </si>
  <si>
    <t>聖学院大学</t>
    <phoneticPr fontId="1"/>
  </si>
  <si>
    <t>F111310102174</t>
    <phoneticPr fontId="1"/>
  </si>
  <si>
    <t>女子栄養大学</t>
    <phoneticPr fontId="1"/>
  </si>
  <si>
    <t>F111310102183</t>
    <phoneticPr fontId="1"/>
  </si>
  <si>
    <t>東都大学</t>
    <phoneticPr fontId="1"/>
  </si>
  <si>
    <t>F111310102192</t>
    <phoneticPr fontId="1"/>
  </si>
  <si>
    <t>日本保健医療大学</t>
    <phoneticPr fontId="1"/>
  </si>
  <si>
    <t>F111310102209</t>
    <phoneticPr fontId="1"/>
  </si>
  <si>
    <t>文教大学</t>
    <phoneticPr fontId="1"/>
  </si>
  <si>
    <t>F111310102860</t>
    <phoneticPr fontId="1"/>
  </si>
  <si>
    <t>武蔵野短期大学</t>
    <phoneticPr fontId="1"/>
  </si>
  <si>
    <t>F211310102217</t>
    <phoneticPr fontId="1"/>
  </si>
  <si>
    <t>埼玉純真短期大学</t>
    <phoneticPr fontId="1"/>
  </si>
  <si>
    <t>F211310102226</t>
    <phoneticPr fontId="1"/>
  </si>
  <si>
    <t>城西短期大学</t>
    <phoneticPr fontId="1"/>
  </si>
  <si>
    <t>F211310102235</t>
    <phoneticPr fontId="1"/>
  </si>
  <si>
    <t>国際学院埼玉短期大学</t>
    <phoneticPr fontId="1"/>
  </si>
  <si>
    <t>F211310102244</t>
    <phoneticPr fontId="1"/>
  </si>
  <si>
    <t>秋草学園短期大学</t>
    <phoneticPr fontId="1"/>
  </si>
  <si>
    <t>F211310102262</t>
    <phoneticPr fontId="1"/>
  </si>
  <si>
    <t>川口短期大学</t>
    <phoneticPr fontId="1"/>
  </si>
  <si>
    <t>F211310102271</t>
    <phoneticPr fontId="1"/>
  </si>
  <si>
    <t>埼玉医科大学短期大学</t>
    <phoneticPr fontId="1"/>
  </si>
  <si>
    <t>F211310102280</t>
    <phoneticPr fontId="1"/>
  </si>
  <si>
    <t>埼玉女子短期大学</t>
    <phoneticPr fontId="1"/>
  </si>
  <si>
    <t>F211310102299</t>
    <phoneticPr fontId="1"/>
  </si>
  <si>
    <t>山村学園短期大学</t>
    <phoneticPr fontId="1"/>
  </si>
  <si>
    <t>F211310102306</t>
    <phoneticPr fontId="1"/>
  </si>
  <si>
    <t>武蔵丘短期大学</t>
    <phoneticPr fontId="1"/>
  </si>
  <si>
    <t>F211310102315</t>
    <phoneticPr fontId="1"/>
  </si>
  <si>
    <t>埼玉東萌短期大学</t>
    <phoneticPr fontId="1"/>
  </si>
  <si>
    <t>F211310102324</t>
    <phoneticPr fontId="1"/>
  </si>
  <si>
    <t>千葉大学</t>
    <phoneticPr fontId="1"/>
  </si>
  <si>
    <t>F112110102337</t>
    <phoneticPr fontId="1"/>
  </si>
  <si>
    <t>千葉県立保健医療大学</t>
    <phoneticPr fontId="1"/>
  </si>
  <si>
    <t>F112210102353</t>
    <phoneticPr fontId="1"/>
  </si>
  <si>
    <t>放送大学</t>
    <phoneticPr fontId="1"/>
  </si>
  <si>
    <t>F112310102342</t>
    <phoneticPr fontId="1"/>
  </si>
  <si>
    <t>千葉科学大学</t>
    <phoneticPr fontId="1"/>
  </si>
  <si>
    <t>F112310102360</t>
    <phoneticPr fontId="1"/>
  </si>
  <si>
    <t>愛国学園大学</t>
    <phoneticPr fontId="1"/>
  </si>
  <si>
    <t>F112310102379</t>
    <phoneticPr fontId="1"/>
  </si>
  <si>
    <t>開智国際大学</t>
    <phoneticPr fontId="1"/>
  </si>
  <si>
    <t>F112310102388</t>
    <phoneticPr fontId="1"/>
  </si>
  <si>
    <t>清和大学</t>
    <phoneticPr fontId="1"/>
  </si>
  <si>
    <t>F112310102397</t>
    <phoneticPr fontId="1"/>
  </si>
  <si>
    <t>城西国際大学</t>
    <phoneticPr fontId="1"/>
  </si>
  <si>
    <t>F112310102404</t>
    <phoneticPr fontId="1"/>
  </si>
  <si>
    <t>淑徳大学</t>
    <phoneticPr fontId="1"/>
  </si>
  <si>
    <t>F112310102413</t>
    <phoneticPr fontId="1"/>
  </si>
  <si>
    <t>敬愛大学</t>
    <phoneticPr fontId="1"/>
  </si>
  <si>
    <t>F112310102422</t>
    <phoneticPr fontId="1"/>
  </si>
  <si>
    <t>千葉工業大学</t>
    <phoneticPr fontId="1"/>
  </si>
  <si>
    <t>F112310102431</t>
    <phoneticPr fontId="1"/>
  </si>
  <si>
    <t>千葉商科大学</t>
    <phoneticPr fontId="1"/>
  </si>
  <si>
    <t>F112310102440</t>
    <phoneticPr fontId="1"/>
  </si>
  <si>
    <t>中央学院大学</t>
    <phoneticPr fontId="1"/>
  </si>
  <si>
    <t>F112310102459</t>
    <phoneticPr fontId="1"/>
  </si>
  <si>
    <t>麗澤大学</t>
    <phoneticPr fontId="1"/>
  </si>
  <si>
    <t>F112310102468</t>
    <phoneticPr fontId="1"/>
  </si>
  <si>
    <t>和洋女子大学</t>
    <phoneticPr fontId="1"/>
  </si>
  <si>
    <t>F112310102477</t>
    <phoneticPr fontId="1"/>
  </si>
  <si>
    <t>国際武道大学</t>
    <phoneticPr fontId="1"/>
  </si>
  <si>
    <t>F112310102486</t>
    <phoneticPr fontId="1"/>
  </si>
  <si>
    <t>神田外語大学</t>
    <phoneticPr fontId="1"/>
  </si>
  <si>
    <t>F112310102495</t>
    <phoneticPr fontId="1"/>
  </si>
  <si>
    <t>千葉経済大学</t>
    <phoneticPr fontId="1"/>
  </si>
  <si>
    <t>F112310102501</t>
    <phoneticPr fontId="1"/>
  </si>
  <si>
    <t>秀明大学</t>
    <phoneticPr fontId="1"/>
  </si>
  <si>
    <t>F112310102510</t>
    <phoneticPr fontId="1"/>
  </si>
  <si>
    <t>川村学園女子大学</t>
    <phoneticPr fontId="1"/>
  </si>
  <si>
    <t>F112310102529</t>
    <phoneticPr fontId="1"/>
  </si>
  <si>
    <t>東京情報大学</t>
    <phoneticPr fontId="1"/>
  </si>
  <si>
    <t>F112310102538</t>
    <phoneticPr fontId="1"/>
  </si>
  <si>
    <t>東京基督教大学</t>
    <phoneticPr fontId="1"/>
  </si>
  <si>
    <t>F112310102547</t>
    <phoneticPr fontId="1"/>
  </si>
  <si>
    <t>聖徳大学</t>
    <phoneticPr fontId="1"/>
  </si>
  <si>
    <t>F112310102556</t>
    <phoneticPr fontId="1"/>
  </si>
  <si>
    <t>江戸川大学</t>
    <phoneticPr fontId="1"/>
  </si>
  <si>
    <t>F112310102565</t>
    <phoneticPr fontId="1"/>
  </si>
  <si>
    <t>ＳＢＣ東京医療大学</t>
    <phoneticPr fontId="1"/>
  </si>
  <si>
    <t>F112310102574</t>
    <phoneticPr fontId="1"/>
  </si>
  <si>
    <t>植草学園大学</t>
    <phoneticPr fontId="1"/>
  </si>
  <si>
    <t>F112310102583</t>
    <phoneticPr fontId="1"/>
  </si>
  <si>
    <t>三育学院大学</t>
    <phoneticPr fontId="1"/>
  </si>
  <si>
    <t>F112310102592</t>
    <phoneticPr fontId="1"/>
  </si>
  <si>
    <t>亀田医療大学</t>
    <phoneticPr fontId="1"/>
  </si>
  <si>
    <t>F112310102609</t>
    <phoneticPr fontId="1"/>
  </si>
  <si>
    <t>千葉明徳短期大学</t>
    <phoneticPr fontId="1"/>
  </si>
  <si>
    <t>F212310102617</t>
    <phoneticPr fontId="1"/>
  </si>
  <si>
    <t>昭和学院短期大学</t>
    <phoneticPr fontId="1"/>
  </si>
  <si>
    <t>F212310102626</t>
    <phoneticPr fontId="1"/>
  </si>
  <si>
    <t>聖徳大学短期大学部</t>
    <phoneticPr fontId="1"/>
  </si>
  <si>
    <t>F212310102635</t>
    <phoneticPr fontId="1"/>
  </si>
  <si>
    <t>清和大学短期大学部</t>
    <phoneticPr fontId="1"/>
  </si>
  <si>
    <t>F212310102644</t>
    <phoneticPr fontId="1"/>
  </si>
  <si>
    <t>敬愛短期大学</t>
    <phoneticPr fontId="1"/>
  </si>
  <si>
    <t>F212310102653</t>
    <phoneticPr fontId="1"/>
  </si>
  <si>
    <t>千葉経済大学短期大学部</t>
    <phoneticPr fontId="1"/>
  </si>
  <si>
    <t>F212310102662</t>
    <phoneticPr fontId="1"/>
  </si>
  <si>
    <t>東京経営短期大学</t>
    <phoneticPr fontId="1"/>
  </si>
  <si>
    <t>F212310102671</t>
    <phoneticPr fontId="1"/>
  </si>
  <si>
    <t>植草学園短期大学</t>
    <phoneticPr fontId="1"/>
  </si>
  <si>
    <t>F212310102680</t>
    <phoneticPr fontId="1"/>
  </si>
  <si>
    <t>木更津工業高等専門学校</t>
    <phoneticPr fontId="1"/>
  </si>
  <si>
    <t>G112110102692</t>
    <phoneticPr fontId="1"/>
  </si>
  <si>
    <t>東京大学</t>
    <phoneticPr fontId="1"/>
  </si>
  <si>
    <t>F113110102700</t>
    <phoneticPr fontId="1"/>
  </si>
  <si>
    <t>東京医科歯科大学</t>
    <phoneticPr fontId="1"/>
  </si>
  <si>
    <t>F113110102719</t>
    <phoneticPr fontId="1"/>
  </si>
  <si>
    <t>東京外国語大学</t>
    <phoneticPr fontId="1"/>
  </si>
  <si>
    <t>F113110102728</t>
    <phoneticPr fontId="1"/>
  </si>
  <si>
    <t>東京芸術大学</t>
    <phoneticPr fontId="1"/>
  </si>
  <si>
    <t>F113110102737</t>
    <phoneticPr fontId="1"/>
  </si>
  <si>
    <t>東京工業大学</t>
    <phoneticPr fontId="1"/>
  </si>
  <si>
    <t>F113110102746</t>
    <phoneticPr fontId="1"/>
  </si>
  <si>
    <t>お茶の水女子大学</t>
    <phoneticPr fontId="1"/>
  </si>
  <si>
    <t>F113110102755</t>
    <phoneticPr fontId="1"/>
  </si>
  <si>
    <t>東京学芸大学</t>
    <phoneticPr fontId="1"/>
  </si>
  <si>
    <t>F113110102764</t>
    <phoneticPr fontId="1"/>
  </si>
  <si>
    <t>東京農工大学</t>
    <phoneticPr fontId="1"/>
  </si>
  <si>
    <t>F113110102773</t>
    <phoneticPr fontId="1"/>
  </si>
  <si>
    <t>電気通信大学</t>
    <phoneticPr fontId="1"/>
  </si>
  <si>
    <t>F113110102782</t>
    <phoneticPr fontId="1"/>
  </si>
  <si>
    <t>一橋大学</t>
    <phoneticPr fontId="1"/>
  </si>
  <si>
    <t>F113110102791</t>
    <phoneticPr fontId="1"/>
  </si>
  <si>
    <t>政策研究大学院大学</t>
    <phoneticPr fontId="1"/>
  </si>
  <si>
    <t>F113110102808</t>
    <phoneticPr fontId="1"/>
  </si>
  <si>
    <t>東京海洋大学</t>
    <phoneticPr fontId="1"/>
  </si>
  <si>
    <t>F113110102817</t>
    <phoneticPr fontId="1"/>
  </si>
  <si>
    <t>東京都立大学</t>
    <phoneticPr fontId="1"/>
  </si>
  <si>
    <t>F113210102824</t>
    <phoneticPr fontId="1"/>
  </si>
  <si>
    <t>東京都立産業技術大学院大学</t>
    <phoneticPr fontId="1"/>
  </si>
  <si>
    <t>F113210102833</t>
    <phoneticPr fontId="1"/>
  </si>
  <si>
    <t>跡見学園女子大学</t>
    <phoneticPr fontId="1"/>
  </si>
  <si>
    <t>F113310102859</t>
    <phoneticPr fontId="1"/>
  </si>
  <si>
    <t>文京学院大学</t>
    <phoneticPr fontId="1"/>
  </si>
  <si>
    <t>F113310102877</t>
    <phoneticPr fontId="1"/>
  </si>
  <si>
    <t>目白大学</t>
    <phoneticPr fontId="1"/>
  </si>
  <si>
    <t>F113310102886</t>
    <phoneticPr fontId="1"/>
  </si>
  <si>
    <t>東京成徳大学</t>
    <phoneticPr fontId="1"/>
  </si>
  <si>
    <t>F113310102895</t>
    <phoneticPr fontId="1"/>
  </si>
  <si>
    <t>東洋学園大学</t>
    <phoneticPr fontId="1"/>
  </si>
  <si>
    <t>F113310102902</t>
    <phoneticPr fontId="1"/>
  </si>
  <si>
    <t>帝京平成大学</t>
    <phoneticPr fontId="1"/>
  </si>
  <si>
    <t>F113310102911</t>
    <phoneticPr fontId="1"/>
  </si>
  <si>
    <t>青山学院大学</t>
    <phoneticPr fontId="1"/>
  </si>
  <si>
    <t>F113310102920</t>
    <phoneticPr fontId="1"/>
  </si>
  <si>
    <t>上野学園大学</t>
    <phoneticPr fontId="1"/>
  </si>
  <si>
    <t>F113310102939</t>
    <phoneticPr fontId="1"/>
  </si>
  <si>
    <t>大妻女子大学</t>
    <phoneticPr fontId="1"/>
  </si>
  <si>
    <t>F113310102948</t>
    <phoneticPr fontId="1"/>
  </si>
  <si>
    <t>学習院大学</t>
    <phoneticPr fontId="1"/>
  </si>
  <si>
    <t>F113310102957</t>
    <phoneticPr fontId="1"/>
  </si>
  <si>
    <t>北里大学</t>
    <phoneticPr fontId="1"/>
  </si>
  <si>
    <t>F113310102966</t>
    <phoneticPr fontId="1"/>
  </si>
  <si>
    <t>共立女子大学</t>
    <phoneticPr fontId="1"/>
  </si>
  <si>
    <t>F113310102975</t>
    <phoneticPr fontId="1"/>
  </si>
  <si>
    <t>慶應義塾大学</t>
    <phoneticPr fontId="1"/>
  </si>
  <si>
    <t>F113310102984</t>
    <phoneticPr fontId="1"/>
  </si>
  <si>
    <t>工学院大学</t>
    <phoneticPr fontId="1"/>
  </si>
  <si>
    <t>F113310102993</t>
    <phoneticPr fontId="1"/>
  </si>
  <si>
    <t>國學院大學</t>
    <phoneticPr fontId="1"/>
  </si>
  <si>
    <t>F113310103000</t>
    <phoneticPr fontId="1"/>
  </si>
  <si>
    <t>国士舘大学</t>
    <phoneticPr fontId="1"/>
  </si>
  <si>
    <t>F113310103019</t>
    <phoneticPr fontId="1"/>
  </si>
  <si>
    <t>駒澤大学</t>
    <phoneticPr fontId="1"/>
  </si>
  <si>
    <t>F113310103028</t>
    <phoneticPr fontId="1"/>
  </si>
  <si>
    <t>実践女子大学</t>
    <phoneticPr fontId="1"/>
  </si>
  <si>
    <t>F113310103037</t>
    <phoneticPr fontId="1"/>
  </si>
  <si>
    <t>芝浦工業大学</t>
    <phoneticPr fontId="1"/>
  </si>
  <si>
    <t>F113310103046</t>
    <phoneticPr fontId="1"/>
  </si>
  <si>
    <t>順天堂大学</t>
    <phoneticPr fontId="1"/>
  </si>
  <si>
    <t>F113310103055</t>
    <phoneticPr fontId="1"/>
  </si>
  <si>
    <t>上智大学</t>
    <phoneticPr fontId="1"/>
  </si>
  <si>
    <t>F113310103064</t>
    <phoneticPr fontId="1"/>
  </si>
  <si>
    <t>昭和大学</t>
    <phoneticPr fontId="1"/>
  </si>
  <si>
    <t>F113310103073</t>
    <phoneticPr fontId="1"/>
  </si>
  <si>
    <t>昭和女子大学</t>
    <phoneticPr fontId="1"/>
  </si>
  <si>
    <t>F113310103082</t>
    <phoneticPr fontId="1"/>
  </si>
  <si>
    <t>昭和薬科大学</t>
    <phoneticPr fontId="1"/>
  </si>
  <si>
    <t>F113310103091</t>
    <phoneticPr fontId="1"/>
  </si>
  <si>
    <t>女子美術大学</t>
    <phoneticPr fontId="1"/>
  </si>
  <si>
    <t>F113310103108</t>
    <phoneticPr fontId="1"/>
  </si>
  <si>
    <t>杉野服飾大学</t>
    <phoneticPr fontId="1"/>
  </si>
  <si>
    <t>F113310103117</t>
    <phoneticPr fontId="1"/>
  </si>
  <si>
    <t>成城大学</t>
    <phoneticPr fontId="1"/>
  </si>
  <si>
    <t>F113310103126</t>
    <phoneticPr fontId="1"/>
  </si>
  <si>
    <t>聖心女子大学</t>
    <phoneticPr fontId="1"/>
  </si>
  <si>
    <t>F113310103135</t>
    <phoneticPr fontId="1"/>
  </si>
  <si>
    <t>清泉女子大学</t>
    <phoneticPr fontId="1"/>
  </si>
  <si>
    <t>F113310103144</t>
    <phoneticPr fontId="1"/>
  </si>
  <si>
    <t>聖路加国際大学</t>
    <phoneticPr fontId="1"/>
  </si>
  <si>
    <t>F113310103153</t>
    <phoneticPr fontId="1"/>
  </si>
  <si>
    <t>専修大学</t>
    <phoneticPr fontId="1"/>
  </si>
  <si>
    <t>F113310103162</t>
    <phoneticPr fontId="1"/>
  </si>
  <si>
    <t>大正大学</t>
    <phoneticPr fontId="1"/>
  </si>
  <si>
    <t>F113310103171</t>
    <phoneticPr fontId="1"/>
  </si>
  <si>
    <t>大東文化大学</t>
    <phoneticPr fontId="1"/>
  </si>
  <si>
    <t>F113310103180</t>
    <phoneticPr fontId="1"/>
  </si>
  <si>
    <t>高千穂大学</t>
    <phoneticPr fontId="1"/>
  </si>
  <si>
    <t>F113310103199</t>
    <phoneticPr fontId="1"/>
  </si>
  <si>
    <t>拓殖大学</t>
    <phoneticPr fontId="1"/>
  </si>
  <si>
    <t>F113310103206</t>
    <phoneticPr fontId="1"/>
  </si>
  <si>
    <t>多摩美術大学</t>
    <phoneticPr fontId="1"/>
  </si>
  <si>
    <t>F113310103215</t>
    <phoneticPr fontId="1"/>
  </si>
  <si>
    <t>中央大学</t>
    <phoneticPr fontId="1"/>
  </si>
  <si>
    <t>F113310103224</t>
    <phoneticPr fontId="1"/>
  </si>
  <si>
    <t>東海大学</t>
    <phoneticPr fontId="1"/>
  </si>
  <si>
    <t>F113310103233</t>
    <phoneticPr fontId="1"/>
  </si>
  <si>
    <t>東京医科大学</t>
    <phoneticPr fontId="1"/>
  </si>
  <si>
    <t>F113310103242</t>
    <phoneticPr fontId="1"/>
  </si>
  <si>
    <t>東京家政大学</t>
    <phoneticPr fontId="1"/>
  </si>
  <si>
    <t>F113310103251</t>
    <phoneticPr fontId="1"/>
  </si>
  <si>
    <t>東京家政学院大学</t>
    <phoneticPr fontId="1"/>
  </si>
  <si>
    <t>F113310103260</t>
    <phoneticPr fontId="1"/>
  </si>
  <si>
    <t>東京歯科大学</t>
    <phoneticPr fontId="1"/>
  </si>
  <si>
    <t>F113310103279</t>
    <phoneticPr fontId="1"/>
  </si>
  <si>
    <t>東京慈恵会医科大学</t>
    <phoneticPr fontId="1"/>
  </si>
  <si>
    <t>F113310103288</t>
    <phoneticPr fontId="1"/>
  </si>
  <si>
    <t>東京女子大学</t>
    <phoneticPr fontId="1"/>
  </si>
  <si>
    <t>F113310103297</t>
    <phoneticPr fontId="1"/>
  </si>
  <si>
    <t>東京女子医科大学</t>
    <phoneticPr fontId="1"/>
  </si>
  <si>
    <t>F113310103304</t>
    <phoneticPr fontId="1"/>
  </si>
  <si>
    <t>東京電機大学</t>
    <phoneticPr fontId="1"/>
  </si>
  <si>
    <t>F113310103313</t>
    <phoneticPr fontId="1"/>
  </si>
  <si>
    <t>東京農業大学</t>
    <phoneticPr fontId="1"/>
  </si>
  <si>
    <t>F113310103322</t>
    <phoneticPr fontId="1"/>
  </si>
  <si>
    <t>東京薬科大学</t>
    <phoneticPr fontId="1"/>
  </si>
  <si>
    <t>F113310103331</t>
    <phoneticPr fontId="1"/>
  </si>
  <si>
    <t>東京理科大学</t>
    <phoneticPr fontId="1"/>
  </si>
  <si>
    <t>F113310103340</t>
    <phoneticPr fontId="1"/>
  </si>
  <si>
    <t>東邦大学</t>
    <phoneticPr fontId="1"/>
  </si>
  <si>
    <t>F113310103359</t>
    <phoneticPr fontId="1"/>
  </si>
  <si>
    <t>東洋大学</t>
    <phoneticPr fontId="1"/>
  </si>
  <si>
    <t>F113310103368</t>
    <phoneticPr fontId="1"/>
  </si>
  <si>
    <t>東京音楽大学</t>
    <phoneticPr fontId="1"/>
  </si>
  <si>
    <t>F113310103377</t>
    <phoneticPr fontId="1"/>
  </si>
  <si>
    <t>二松学舎大学</t>
    <phoneticPr fontId="1"/>
  </si>
  <si>
    <t>F113310103386</t>
    <phoneticPr fontId="1"/>
  </si>
  <si>
    <t>日本大学</t>
    <phoneticPr fontId="1"/>
  </si>
  <si>
    <t>F113310103395</t>
    <phoneticPr fontId="1"/>
  </si>
  <si>
    <t>日本医科大学</t>
    <phoneticPr fontId="1"/>
  </si>
  <si>
    <t>F113310103402</t>
    <phoneticPr fontId="1"/>
  </si>
  <si>
    <t>日本歯科大学</t>
    <phoneticPr fontId="1"/>
  </si>
  <si>
    <t>F113310103411</t>
    <phoneticPr fontId="1"/>
  </si>
  <si>
    <t>日本社会事業大学</t>
    <phoneticPr fontId="1"/>
  </si>
  <si>
    <t>F113310103420</t>
    <phoneticPr fontId="1"/>
  </si>
  <si>
    <t>日本女子大学</t>
    <phoneticPr fontId="1"/>
  </si>
  <si>
    <t>F113310103439</t>
    <phoneticPr fontId="1"/>
  </si>
  <si>
    <t>日本女子体育大学</t>
    <phoneticPr fontId="1"/>
  </si>
  <si>
    <t>F113310103448</t>
    <phoneticPr fontId="1"/>
  </si>
  <si>
    <t>日本体育大学</t>
    <phoneticPr fontId="1"/>
  </si>
  <si>
    <t>F113310103457</t>
    <phoneticPr fontId="1"/>
  </si>
  <si>
    <t>ルーテル学院大学</t>
    <phoneticPr fontId="1"/>
  </si>
  <si>
    <t>F113310103466</t>
    <phoneticPr fontId="1"/>
  </si>
  <si>
    <t>文化学園大学</t>
    <phoneticPr fontId="1"/>
  </si>
  <si>
    <t>F113310103475</t>
    <phoneticPr fontId="1"/>
  </si>
  <si>
    <t>法政大学</t>
    <phoneticPr fontId="1"/>
  </si>
  <si>
    <t>F113310103484</t>
    <phoneticPr fontId="1"/>
  </si>
  <si>
    <t>星薬科大学</t>
    <phoneticPr fontId="1"/>
  </si>
  <si>
    <t>F113310103493</t>
    <phoneticPr fontId="1"/>
  </si>
  <si>
    <t>武蔵大学</t>
    <phoneticPr fontId="1"/>
  </si>
  <si>
    <t>F113310103509</t>
    <phoneticPr fontId="1"/>
  </si>
  <si>
    <t>東京都市大学</t>
    <phoneticPr fontId="1"/>
  </si>
  <si>
    <t>F113310103518</t>
    <phoneticPr fontId="1"/>
  </si>
  <si>
    <t>武蔵野音楽大学</t>
    <phoneticPr fontId="1"/>
  </si>
  <si>
    <t>F113310103527</t>
    <phoneticPr fontId="1"/>
  </si>
  <si>
    <t>明治大学</t>
    <phoneticPr fontId="1"/>
  </si>
  <si>
    <t>F113310103536</t>
    <phoneticPr fontId="1"/>
  </si>
  <si>
    <t>明治学院大学</t>
    <phoneticPr fontId="1"/>
  </si>
  <si>
    <t>F113310103545</t>
    <phoneticPr fontId="1"/>
  </si>
  <si>
    <t>明治薬科大学</t>
    <phoneticPr fontId="1"/>
  </si>
  <si>
    <t>F113310103554</t>
    <phoneticPr fontId="1"/>
  </si>
  <si>
    <t>立教大学</t>
    <phoneticPr fontId="1"/>
  </si>
  <si>
    <t>F113310103563</t>
    <phoneticPr fontId="1"/>
  </si>
  <si>
    <t>立正大学</t>
    <phoneticPr fontId="1"/>
  </si>
  <si>
    <t>F113310103572</t>
    <phoneticPr fontId="1"/>
  </si>
  <si>
    <t>早稲田大学</t>
    <phoneticPr fontId="1"/>
  </si>
  <si>
    <t>F113310103581</t>
    <phoneticPr fontId="1"/>
  </si>
  <si>
    <t>国際仏教学大学院大学</t>
    <phoneticPr fontId="1"/>
  </si>
  <si>
    <t>F113310103590</t>
    <phoneticPr fontId="1"/>
  </si>
  <si>
    <t>学習院女子大学</t>
    <phoneticPr fontId="1"/>
  </si>
  <si>
    <t>F113310103607</t>
    <phoneticPr fontId="1"/>
  </si>
  <si>
    <t>東京国際工科専門職大学</t>
    <phoneticPr fontId="1"/>
  </si>
  <si>
    <t>F113310103616</t>
    <phoneticPr fontId="1"/>
  </si>
  <si>
    <t>東京保健医療専門職大学</t>
    <phoneticPr fontId="1"/>
  </si>
  <si>
    <t>F113310103625</t>
    <phoneticPr fontId="1"/>
  </si>
  <si>
    <t>情報経営イノベーション専門職大学</t>
    <phoneticPr fontId="1"/>
  </si>
  <si>
    <t>F113310103634</t>
    <phoneticPr fontId="1"/>
  </si>
  <si>
    <t>大学院大学至善館</t>
    <phoneticPr fontId="1"/>
  </si>
  <si>
    <t>F113310103643</t>
    <phoneticPr fontId="1"/>
  </si>
  <si>
    <t>東京通信大学</t>
    <phoneticPr fontId="1"/>
  </si>
  <si>
    <t>F113310103652</t>
    <phoneticPr fontId="1"/>
  </si>
  <si>
    <t>国際ファッション専門職大学</t>
    <phoneticPr fontId="1"/>
  </si>
  <si>
    <t>F113310103661</t>
    <phoneticPr fontId="1"/>
  </si>
  <si>
    <t>駒沢女子大学</t>
    <phoneticPr fontId="1"/>
  </si>
  <si>
    <t>F113310103670</t>
    <phoneticPr fontId="1"/>
  </si>
  <si>
    <t>亜細亜大学</t>
    <phoneticPr fontId="1"/>
  </si>
  <si>
    <t>F113310103689</t>
    <phoneticPr fontId="1"/>
  </si>
  <si>
    <t>桜美林大学</t>
    <phoneticPr fontId="1"/>
  </si>
  <si>
    <t>F113310103698</t>
    <phoneticPr fontId="1"/>
  </si>
  <si>
    <t>国立音楽大学</t>
    <phoneticPr fontId="1"/>
  </si>
  <si>
    <t>F113310103705</t>
    <phoneticPr fontId="1"/>
  </si>
  <si>
    <t>国際基督教大学</t>
    <phoneticPr fontId="1"/>
  </si>
  <si>
    <t>F113310103714</t>
    <phoneticPr fontId="1"/>
  </si>
  <si>
    <t>白百合女子大学</t>
    <phoneticPr fontId="1"/>
  </si>
  <si>
    <t>F113310103723</t>
    <phoneticPr fontId="1"/>
  </si>
  <si>
    <t>成蹊大学</t>
    <phoneticPr fontId="1"/>
  </si>
  <si>
    <t>F113310103732</t>
    <phoneticPr fontId="1"/>
  </si>
  <si>
    <t>玉川大学</t>
    <phoneticPr fontId="1"/>
  </si>
  <si>
    <t>F113310103741</t>
    <phoneticPr fontId="1"/>
  </si>
  <si>
    <t>津田塾大学</t>
    <phoneticPr fontId="1"/>
  </si>
  <si>
    <t>F113310103750</t>
    <phoneticPr fontId="1"/>
  </si>
  <si>
    <t>帝京大学</t>
    <phoneticPr fontId="1"/>
  </si>
  <si>
    <t>F113310103769</t>
    <phoneticPr fontId="1"/>
  </si>
  <si>
    <t>東京経済大学</t>
    <phoneticPr fontId="1"/>
  </si>
  <si>
    <t>F113310103778</t>
    <phoneticPr fontId="1"/>
  </si>
  <si>
    <t>東京女子体育大学</t>
    <phoneticPr fontId="1"/>
  </si>
  <si>
    <t>F113310103787</t>
    <phoneticPr fontId="1"/>
  </si>
  <si>
    <t>東京神学大学</t>
    <phoneticPr fontId="1"/>
  </si>
  <si>
    <t>F113310103796</t>
    <phoneticPr fontId="1"/>
  </si>
  <si>
    <t>東京造形大学</t>
    <phoneticPr fontId="1"/>
  </si>
  <si>
    <t>F113310103803</t>
    <phoneticPr fontId="1"/>
  </si>
  <si>
    <t>桐朋学園大学</t>
    <phoneticPr fontId="1"/>
  </si>
  <si>
    <t>F113310103812</t>
    <phoneticPr fontId="1"/>
  </si>
  <si>
    <t>日本獣医生命科学大学</t>
    <phoneticPr fontId="1"/>
  </si>
  <si>
    <t>F113310103821</t>
    <phoneticPr fontId="1"/>
  </si>
  <si>
    <t>武蔵野大学</t>
    <phoneticPr fontId="1"/>
  </si>
  <si>
    <t>F113310103830</t>
    <phoneticPr fontId="1"/>
  </si>
  <si>
    <t>武蔵野美術大学</t>
    <phoneticPr fontId="1"/>
  </si>
  <si>
    <t>F113310103849</t>
    <phoneticPr fontId="1"/>
  </si>
  <si>
    <t>明星大学</t>
    <phoneticPr fontId="1"/>
  </si>
  <si>
    <t>F113310103858</t>
    <phoneticPr fontId="1"/>
  </si>
  <si>
    <t>和光大学</t>
    <phoneticPr fontId="1"/>
  </si>
  <si>
    <t>F113310103867</t>
    <phoneticPr fontId="1"/>
  </si>
  <si>
    <t>杏林大学</t>
    <phoneticPr fontId="1"/>
  </si>
  <si>
    <t>F113310103876</t>
    <phoneticPr fontId="1"/>
  </si>
  <si>
    <t>創価大学</t>
    <phoneticPr fontId="1"/>
  </si>
  <si>
    <t>F113310103885</t>
    <phoneticPr fontId="1"/>
  </si>
  <si>
    <t>日本文化大学</t>
    <phoneticPr fontId="1"/>
  </si>
  <si>
    <t>F113310103894</t>
    <phoneticPr fontId="1"/>
  </si>
  <si>
    <t>東京工科大学</t>
    <phoneticPr fontId="1"/>
  </si>
  <si>
    <t>F113310103901</t>
    <phoneticPr fontId="1"/>
  </si>
  <si>
    <t>日本赤十字看護大学</t>
    <phoneticPr fontId="1"/>
  </si>
  <si>
    <t>F113310103910</t>
    <phoneticPr fontId="1"/>
  </si>
  <si>
    <t>恵泉女学園大学</t>
    <phoneticPr fontId="1"/>
  </si>
  <si>
    <t>F113310103929</t>
    <phoneticPr fontId="1"/>
  </si>
  <si>
    <t>多摩大学</t>
    <phoneticPr fontId="1"/>
  </si>
  <si>
    <t>F113310103938</t>
    <phoneticPr fontId="1"/>
  </si>
  <si>
    <t>東京純心大学</t>
    <phoneticPr fontId="1"/>
  </si>
  <si>
    <t>F113310103947</t>
    <phoneticPr fontId="1"/>
  </si>
  <si>
    <t>嘉悦大学</t>
    <phoneticPr fontId="1"/>
  </si>
  <si>
    <t>F113310103956</t>
    <phoneticPr fontId="1"/>
  </si>
  <si>
    <t>東京富士大学</t>
    <phoneticPr fontId="1"/>
  </si>
  <si>
    <t>F113310103965</t>
    <phoneticPr fontId="1"/>
  </si>
  <si>
    <t>ＬＥＣ東京リーガルマインド大学院大学</t>
    <phoneticPr fontId="1"/>
  </si>
  <si>
    <t>F113310103974</t>
    <phoneticPr fontId="1"/>
  </si>
  <si>
    <t>デジタルハリウッド大学</t>
    <phoneticPr fontId="1"/>
  </si>
  <si>
    <t>F113310103983</t>
    <phoneticPr fontId="1"/>
  </si>
  <si>
    <t>白梅学園大学</t>
    <phoneticPr fontId="1"/>
  </si>
  <si>
    <t>F113310103992</t>
    <phoneticPr fontId="1"/>
  </si>
  <si>
    <t>東京医療保健大学</t>
    <phoneticPr fontId="1"/>
  </si>
  <si>
    <t>F113310104009</t>
    <phoneticPr fontId="1"/>
  </si>
  <si>
    <t>東京聖栄大学</t>
    <phoneticPr fontId="1"/>
  </si>
  <si>
    <t>F113310104018</t>
    <phoneticPr fontId="1"/>
  </si>
  <si>
    <t>ビジネス・ブレークスルー大学</t>
    <phoneticPr fontId="1"/>
  </si>
  <si>
    <t>F113310104027</t>
    <phoneticPr fontId="1"/>
  </si>
  <si>
    <t>グロービス経営大学院大学</t>
    <phoneticPr fontId="1"/>
  </si>
  <si>
    <t>F113310104036</t>
    <phoneticPr fontId="1"/>
  </si>
  <si>
    <t>文化ファッション大学院大学</t>
    <phoneticPr fontId="1"/>
  </si>
  <si>
    <t>F113310104045</t>
    <phoneticPr fontId="1"/>
  </si>
  <si>
    <t>大原大学院大学</t>
    <phoneticPr fontId="1"/>
  </si>
  <si>
    <t>F113310104054</t>
    <phoneticPr fontId="1"/>
  </si>
  <si>
    <t>東京未来大学</t>
    <phoneticPr fontId="1"/>
  </si>
  <si>
    <t>F113310104063</t>
    <phoneticPr fontId="1"/>
  </si>
  <si>
    <t>ハリウッド大学院大学</t>
    <phoneticPr fontId="1"/>
  </si>
  <si>
    <t>F113310104072</t>
    <phoneticPr fontId="1"/>
  </si>
  <si>
    <t>ＳＢＩ大学院大学</t>
    <phoneticPr fontId="1"/>
  </si>
  <si>
    <t>F113310104081</t>
    <phoneticPr fontId="1"/>
  </si>
  <si>
    <t>こども教育宝仙大学</t>
    <phoneticPr fontId="1"/>
  </si>
  <si>
    <t>F113310104090</t>
    <phoneticPr fontId="1"/>
  </si>
  <si>
    <t>東京有明医療大学</t>
    <phoneticPr fontId="1"/>
  </si>
  <si>
    <t>F113310104107</t>
    <phoneticPr fontId="1"/>
  </si>
  <si>
    <t>東京工芸大学</t>
    <phoneticPr fontId="1"/>
  </si>
  <si>
    <t>F113310104116</t>
    <phoneticPr fontId="1"/>
  </si>
  <si>
    <t>産業能率大学</t>
    <phoneticPr fontId="1"/>
  </si>
  <si>
    <t>F113310104125</t>
    <phoneticPr fontId="1"/>
  </si>
  <si>
    <t>ヤマザキ動物看護大学</t>
    <phoneticPr fontId="1"/>
  </si>
  <si>
    <t>F113310104134</t>
    <phoneticPr fontId="1"/>
  </si>
  <si>
    <t>東京医療学院大学</t>
    <phoneticPr fontId="1"/>
  </si>
  <si>
    <t>F113310104143</t>
    <phoneticPr fontId="1"/>
  </si>
  <si>
    <t>事業構想大学院大学</t>
    <phoneticPr fontId="1"/>
  </si>
  <si>
    <t>F113310104152</t>
    <phoneticPr fontId="1"/>
  </si>
  <si>
    <t>社会構想大学院大学</t>
    <phoneticPr fontId="1"/>
  </si>
  <si>
    <t>F113310104161</t>
    <phoneticPr fontId="1"/>
  </si>
  <si>
    <t>帝京科学大学</t>
    <phoneticPr fontId="1"/>
  </si>
  <si>
    <t>F113310104170</t>
    <phoneticPr fontId="1"/>
  </si>
  <si>
    <t>東京情報デザイン専門職大学</t>
    <phoneticPr fontId="1"/>
  </si>
  <si>
    <t>F113310104189</t>
    <phoneticPr fontId="1"/>
  </si>
  <si>
    <t>東京国際大学</t>
    <phoneticPr fontId="1"/>
  </si>
  <si>
    <t>F113310104198</t>
    <phoneticPr fontId="1"/>
  </si>
  <si>
    <t>愛国学園短期大学</t>
    <phoneticPr fontId="1"/>
  </si>
  <si>
    <t>F213310104188</t>
    <phoneticPr fontId="1"/>
  </si>
  <si>
    <t>上野学園短期大学</t>
    <phoneticPr fontId="1"/>
  </si>
  <si>
    <t>F213310104204</t>
    <phoneticPr fontId="1"/>
  </si>
  <si>
    <t>大妻女子大学短期大学部</t>
    <phoneticPr fontId="1"/>
  </si>
  <si>
    <t>F213310104213</t>
    <phoneticPr fontId="1"/>
  </si>
  <si>
    <t>共立女子短期大学</t>
    <phoneticPr fontId="1"/>
  </si>
  <si>
    <t>F213310104222</t>
    <phoneticPr fontId="1"/>
  </si>
  <si>
    <t>国際短期大学</t>
    <phoneticPr fontId="1"/>
  </si>
  <si>
    <t>F213310104231</t>
    <phoneticPr fontId="1"/>
  </si>
  <si>
    <t>駒沢女子短期大学</t>
    <phoneticPr fontId="1"/>
  </si>
  <si>
    <t>F213310104240</t>
    <phoneticPr fontId="1"/>
  </si>
  <si>
    <t>自由が丘産能短期大学</t>
    <phoneticPr fontId="1"/>
  </si>
  <si>
    <t>F213310104259</t>
    <phoneticPr fontId="1"/>
  </si>
  <si>
    <t>実践女子大学短期大学部</t>
    <phoneticPr fontId="1"/>
  </si>
  <si>
    <t>F213310104268</t>
    <phoneticPr fontId="1"/>
  </si>
  <si>
    <t>淑徳大学短期大学部</t>
    <phoneticPr fontId="1"/>
  </si>
  <si>
    <t>F213310104277</t>
    <phoneticPr fontId="1"/>
  </si>
  <si>
    <t>女子栄養大学短期大学部</t>
    <phoneticPr fontId="1"/>
  </si>
  <si>
    <t>F213310104286</t>
    <phoneticPr fontId="1"/>
  </si>
  <si>
    <t>女子美術大学短期大学部</t>
    <phoneticPr fontId="1"/>
  </si>
  <si>
    <t>F213310104295</t>
    <phoneticPr fontId="1"/>
  </si>
  <si>
    <t>星美学園短期大学</t>
    <phoneticPr fontId="1"/>
  </si>
  <si>
    <t>F213310104311</t>
    <phoneticPr fontId="1"/>
  </si>
  <si>
    <t>帝京大学短期大学</t>
    <phoneticPr fontId="1"/>
  </si>
  <si>
    <t>F213310104320</t>
    <phoneticPr fontId="1"/>
  </si>
  <si>
    <t>帝京短期大学</t>
    <phoneticPr fontId="1"/>
  </si>
  <si>
    <t>F213310104339</t>
    <phoneticPr fontId="1"/>
  </si>
  <si>
    <t>戸板女子短期大学</t>
    <phoneticPr fontId="1"/>
  </si>
  <si>
    <t>F213310104348</t>
    <phoneticPr fontId="1"/>
  </si>
  <si>
    <t>東京家政大学短期大学部</t>
    <phoneticPr fontId="1"/>
  </si>
  <si>
    <t>F213310104357</t>
    <phoneticPr fontId="1"/>
  </si>
  <si>
    <t>東京交通短期大学</t>
    <phoneticPr fontId="1"/>
  </si>
  <si>
    <t>F213310104366</t>
    <phoneticPr fontId="1"/>
  </si>
  <si>
    <t>東京成徳短期大学</t>
    <phoneticPr fontId="1"/>
  </si>
  <si>
    <t>F213310104375</t>
    <phoneticPr fontId="1"/>
  </si>
  <si>
    <t>新渡戸文化短期大学</t>
    <phoneticPr fontId="1"/>
  </si>
  <si>
    <t>F213310104384</t>
    <phoneticPr fontId="1"/>
  </si>
  <si>
    <t>東京立正短期大学</t>
    <phoneticPr fontId="1"/>
  </si>
  <si>
    <t>F213310104393</t>
    <phoneticPr fontId="1"/>
  </si>
  <si>
    <t>東邦音楽短期大学</t>
    <phoneticPr fontId="1"/>
  </si>
  <si>
    <t>F213310104400</t>
    <phoneticPr fontId="1"/>
  </si>
  <si>
    <t>日本大学短期大学部</t>
    <phoneticPr fontId="1"/>
  </si>
  <si>
    <t>F213310104419</t>
    <phoneticPr fontId="1"/>
  </si>
  <si>
    <t>目白大学短期大学部</t>
    <phoneticPr fontId="1"/>
  </si>
  <si>
    <t>F213310104437</t>
    <phoneticPr fontId="1"/>
  </si>
  <si>
    <t>創価女子短期大学</t>
    <phoneticPr fontId="1"/>
  </si>
  <si>
    <t>F213310104455</t>
    <phoneticPr fontId="1"/>
  </si>
  <si>
    <t>白梅学園短期大学</t>
    <phoneticPr fontId="1"/>
  </si>
  <si>
    <t>F213310104464</t>
    <phoneticPr fontId="1"/>
  </si>
  <si>
    <t>東京女子体育短期大学</t>
    <phoneticPr fontId="1"/>
  </si>
  <si>
    <t>F213310104473</t>
    <phoneticPr fontId="1"/>
  </si>
  <si>
    <t>フェリシアこども短期大学</t>
    <phoneticPr fontId="1"/>
  </si>
  <si>
    <t>F213310104482</t>
    <phoneticPr fontId="1"/>
  </si>
  <si>
    <t>桐朋学園芸術短期大学</t>
    <phoneticPr fontId="1"/>
  </si>
  <si>
    <t>F213310104491</t>
    <phoneticPr fontId="1"/>
  </si>
  <si>
    <t>山野美容芸術短期大学</t>
    <phoneticPr fontId="1"/>
  </si>
  <si>
    <t>F213310104507</t>
    <phoneticPr fontId="1"/>
  </si>
  <si>
    <t>日本歯科大学東京短期大学</t>
    <phoneticPr fontId="1"/>
  </si>
  <si>
    <t>F213310104516</t>
    <phoneticPr fontId="1"/>
  </si>
  <si>
    <t>東京歯科大学短期大学</t>
    <phoneticPr fontId="1"/>
  </si>
  <si>
    <t>F213310104525</t>
    <phoneticPr fontId="1"/>
  </si>
  <si>
    <t>ヤマザキ動物看護専門職短期大学</t>
    <phoneticPr fontId="1"/>
  </si>
  <si>
    <t>F213310104534</t>
    <phoneticPr fontId="1"/>
  </si>
  <si>
    <t>有明教育芸術短期大学</t>
    <phoneticPr fontId="1"/>
  </si>
  <si>
    <t>F213310104543</t>
    <phoneticPr fontId="1"/>
  </si>
  <si>
    <t>貞静学園短期大学</t>
    <phoneticPr fontId="1"/>
  </si>
  <si>
    <t>F213310104552</t>
    <phoneticPr fontId="1"/>
  </si>
  <si>
    <t>東京工業高等専門学校</t>
    <phoneticPr fontId="1"/>
  </si>
  <si>
    <t>G113110104564</t>
    <phoneticPr fontId="1"/>
  </si>
  <si>
    <t>東京都立産業技術高等専門学校</t>
    <phoneticPr fontId="1"/>
  </si>
  <si>
    <t>G113210104571</t>
    <phoneticPr fontId="1"/>
  </si>
  <si>
    <t>サレジオ工業高等専門学校</t>
    <phoneticPr fontId="1"/>
  </si>
  <si>
    <t>G113310104588</t>
    <phoneticPr fontId="1"/>
  </si>
  <si>
    <t>横浜国立大学</t>
    <phoneticPr fontId="1"/>
  </si>
  <si>
    <t>F114110104592</t>
    <phoneticPr fontId="1"/>
  </si>
  <si>
    <t>総合研究大学院大学</t>
    <phoneticPr fontId="1"/>
  </si>
  <si>
    <t>F114110104609</t>
    <phoneticPr fontId="1"/>
  </si>
  <si>
    <t>横浜市立大学</t>
    <phoneticPr fontId="1"/>
  </si>
  <si>
    <t>F114210104616</t>
    <phoneticPr fontId="1"/>
  </si>
  <si>
    <t>神奈川県立保健福祉大学</t>
    <phoneticPr fontId="1"/>
  </si>
  <si>
    <t>F114210104625</t>
    <phoneticPr fontId="1"/>
  </si>
  <si>
    <t>川崎市立看護大学</t>
    <phoneticPr fontId="1"/>
  </si>
  <si>
    <t>F114210111993</t>
    <phoneticPr fontId="1"/>
  </si>
  <si>
    <t>星槎大学</t>
    <phoneticPr fontId="1"/>
  </si>
  <si>
    <t>F114310104632</t>
    <phoneticPr fontId="1"/>
  </si>
  <si>
    <t>神奈川大学</t>
    <phoneticPr fontId="1"/>
  </si>
  <si>
    <t>F114310104641</t>
    <phoneticPr fontId="1"/>
  </si>
  <si>
    <t>関東学院大学</t>
    <phoneticPr fontId="1"/>
  </si>
  <si>
    <t>F114310104650</t>
    <phoneticPr fontId="1"/>
  </si>
  <si>
    <t>鶴見大学</t>
    <phoneticPr fontId="1"/>
  </si>
  <si>
    <t>F114310104669</t>
    <phoneticPr fontId="1"/>
  </si>
  <si>
    <t>フェリス女学院大学</t>
    <phoneticPr fontId="1"/>
  </si>
  <si>
    <t>F114310104678</t>
    <phoneticPr fontId="1"/>
  </si>
  <si>
    <t>横浜商科大学</t>
    <phoneticPr fontId="1"/>
  </si>
  <si>
    <t>F114310104687</t>
    <phoneticPr fontId="1"/>
  </si>
  <si>
    <t>八洲学園大学</t>
    <phoneticPr fontId="1"/>
  </si>
  <si>
    <t>F114310104696</t>
    <phoneticPr fontId="1"/>
  </si>
  <si>
    <t>情報セキュリティ大学院大学</t>
    <phoneticPr fontId="1"/>
  </si>
  <si>
    <t>F114310104703</t>
    <phoneticPr fontId="1"/>
  </si>
  <si>
    <t>横浜薬科大学</t>
    <phoneticPr fontId="1"/>
  </si>
  <si>
    <t>F114310104712</t>
    <phoneticPr fontId="1"/>
  </si>
  <si>
    <t>麻布大学</t>
    <phoneticPr fontId="1"/>
  </si>
  <si>
    <t>F114310104721</t>
    <phoneticPr fontId="1"/>
  </si>
  <si>
    <t>神奈川歯科大学</t>
    <phoneticPr fontId="1"/>
  </si>
  <si>
    <t>F114310104730</t>
    <phoneticPr fontId="1"/>
  </si>
  <si>
    <t>鎌倉女子大学</t>
    <phoneticPr fontId="1"/>
  </si>
  <si>
    <t>F114310104749</t>
    <phoneticPr fontId="1"/>
  </si>
  <si>
    <t>湘南工科大学</t>
    <phoneticPr fontId="1"/>
  </si>
  <si>
    <t>F114310104758</t>
    <phoneticPr fontId="1"/>
  </si>
  <si>
    <t>相模女子大学</t>
    <phoneticPr fontId="1"/>
  </si>
  <si>
    <t>F114310104767</t>
    <phoneticPr fontId="1"/>
  </si>
  <si>
    <t>洗足学園音楽大学</t>
    <phoneticPr fontId="1"/>
  </si>
  <si>
    <t>F114310104776</t>
    <phoneticPr fontId="1"/>
  </si>
  <si>
    <t>聖マリアンナ医科大学</t>
    <phoneticPr fontId="1"/>
  </si>
  <si>
    <t>F114310104785</t>
    <phoneticPr fontId="1"/>
  </si>
  <si>
    <t>神奈川工科大学</t>
    <phoneticPr fontId="1"/>
  </si>
  <si>
    <t>F114310104794</t>
    <phoneticPr fontId="1"/>
  </si>
  <si>
    <t>昭和音楽大学</t>
    <phoneticPr fontId="1"/>
  </si>
  <si>
    <t>F114310104801</t>
    <phoneticPr fontId="1"/>
  </si>
  <si>
    <t>桐蔭横浜大学</t>
    <phoneticPr fontId="1"/>
  </si>
  <si>
    <t>F114310104810</t>
    <phoneticPr fontId="1"/>
  </si>
  <si>
    <t>東洋英和女学院大学</t>
    <phoneticPr fontId="1"/>
  </si>
  <si>
    <t>F114310104829</t>
    <phoneticPr fontId="1"/>
  </si>
  <si>
    <t>松蔭大学</t>
    <phoneticPr fontId="1"/>
  </si>
  <si>
    <t>F114310104838</t>
    <phoneticPr fontId="1"/>
  </si>
  <si>
    <t>田園調布学園大学</t>
    <phoneticPr fontId="1"/>
  </si>
  <si>
    <t>F114310104847</t>
    <phoneticPr fontId="1"/>
  </si>
  <si>
    <t>横浜美術大学</t>
    <phoneticPr fontId="1"/>
  </si>
  <si>
    <t>F114310104856</t>
    <phoneticPr fontId="1"/>
  </si>
  <si>
    <t>日本映画大学</t>
    <phoneticPr fontId="1"/>
  </si>
  <si>
    <t>F114310104865</t>
    <phoneticPr fontId="1"/>
  </si>
  <si>
    <t>横浜創英大学</t>
    <phoneticPr fontId="1"/>
  </si>
  <si>
    <t>F114310104874</t>
    <phoneticPr fontId="1"/>
  </si>
  <si>
    <t>湘南医療大学</t>
    <phoneticPr fontId="1"/>
  </si>
  <si>
    <t>F114310104883</t>
    <phoneticPr fontId="1"/>
  </si>
  <si>
    <t>湘南鎌倉医療大学　</t>
    <phoneticPr fontId="1"/>
  </si>
  <si>
    <t>F114310104892</t>
    <phoneticPr fontId="1"/>
  </si>
  <si>
    <t>ビューティ＆ウェルネス専門職大学</t>
    <phoneticPr fontId="1"/>
  </si>
  <si>
    <t>F114310104909</t>
    <phoneticPr fontId="1"/>
  </si>
  <si>
    <t>グローバルＢｉｚ専門職大学</t>
    <phoneticPr fontId="1"/>
  </si>
  <si>
    <t>F114310104918</t>
    <phoneticPr fontId="1"/>
  </si>
  <si>
    <t>和泉短期大学</t>
    <phoneticPr fontId="1"/>
  </si>
  <si>
    <t>F214310104917</t>
    <phoneticPr fontId="1"/>
  </si>
  <si>
    <t>鶴見大学短期大学部</t>
    <phoneticPr fontId="1"/>
  </si>
  <si>
    <t>F214310104926</t>
    <phoneticPr fontId="1"/>
  </si>
  <si>
    <t>横浜女子短期大学</t>
    <phoneticPr fontId="1"/>
  </si>
  <si>
    <t>F214310104935</t>
    <phoneticPr fontId="1"/>
  </si>
  <si>
    <t>昭和音楽大学短期大学部</t>
    <phoneticPr fontId="1"/>
  </si>
  <si>
    <t>F214310104944</t>
    <phoneticPr fontId="1"/>
  </si>
  <si>
    <t>上智大学短期大学部</t>
    <phoneticPr fontId="1"/>
  </si>
  <si>
    <t>F214310104953</t>
    <phoneticPr fontId="1"/>
  </si>
  <si>
    <t>小田原短期大学</t>
    <phoneticPr fontId="1"/>
  </si>
  <si>
    <t>F214310104962</t>
    <phoneticPr fontId="1"/>
  </si>
  <si>
    <t>鎌倉女子大学短期大学部</t>
    <phoneticPr fontId="1"/>
  </si>
  <si>
    <t>F214310104971</t>
    <phoneticPr fontId="1"/>
  </si>
  <si>
    <t>相模女子大学短期大学部</t>
    <phoneticPr fontId="1"/>
  </si>
  <si>
    <t>F214310104980</t>
    <phoneticPr fontId="1"/>
  </si>
  <si>
    <t>洗足こども短期大学</t>
    <phoneticPr fontId="1"/>
  </si>
  <si>
    <t>F214310104999</t>
    <phoneticPr fontId="1"/>
  </si>
  <si>
    <t>神奈川歯科大学短期大学部</t>
    <phoneticPr fontId="1"/>
  </si>
  <si>
    <t>F214310105006</t>
    <phoneticPr fontId="1"/>
  </si>
  <si>
    <t>湘北短期大学</t>
    <phoneticPr fontId="1"/>
  </si>
  <si>
    <t>F214310105033</t>
    <phoneticPr fontId="1"/>
  </si>
  <si>
    <t>新潟大学</t>
    <phoneticPr fontId="1"/>
  </si>
  <si>
    <t>F115110105046</t>
    <phoneticPr fontId="1"/>
  </si>
  <si>
    <t>長岡技術科学大学</t>
    <phoneticPr fontId="1"/>
  </si>
  <si>
    <t>F115110105055</t>
    <phoneticPr fontId="1"/>
  </si>
  <si>
    <t>上越教育大学</t>
    <phoneticPr fontId="1"/>
  </si>
  <si>
    <t>F115110105064</t>
    <phoneticPr fontId="1"/>
  </si>
  <si>
    <t>新潟県立看護大学</t>
    <phoneticPr fontId="1"/>
  </si>
  <si>
    <t>F115210105071</t>
    <phoneticPr fontId="1"/>
  </si>
  <si>
    <t>新潟県立大学</t>
    <phoneticPr fontId="1"/>
  </si>
  <si>
    <t>F115210105080</t>
    <phoneticPr fontId="1"/>
  </si>
  <si>
    <t>長岡造形大学</t>
    <phoneticPr fontId="1"/>
  </si>
  <si>
    <t>F115210105099</t>
    <phoneticPr fontId="1"/>
  </si>
  <si>
    <t>三条市立大学</t>
    <phoneticPr fontId="1"/>
  </si>
  <si>
    <t>F115210111849</t>
    <phoneticPr fontId="1"/>
  </si>
  <si>
    <t>長岡大学</t>
    <phoneticPr fontId="1"/>
  </si>
  <si>
    <t>F115310105104</t>
    <phoneticPr fontId="1"/>
  </si>
  <si>
    <t>新潟医療福祉大学</t>
    <phoneticPr fontId="1"/>
  </si>
  <si>
    <t>F115310105113</t>
    <phoneticPr fontId="1"/>
  </si>
  <si>
    <t>新潟青陵大学</t>
    <phoneticPr fontId="1"/>
  </si>
  <si>
    <t>F115310105122</t>
    <phoneticPr fontId="1"/>
  </si>
  <si>
    <t>新潟工科大学</t>
    <phoneticPr fontId="1"/>
  </si>
  <si>
    <t>F115310105131</t>
    <phoneticPr fontId="1"/>
  </si>
  <si>
    <t>新潟経営大学</t>
    <phoneticPr fontId="1"/>
  </si>
  <si>
    <t>F115310105140</t>
    <phoneticPr fontId="1"/>
  </si>
  <si>
    <t>新潟国際情報大学</t>
    <phoneticPr fontId="1"/>
  </si>
  <si>
    <t>F115310105159</t>
    <phoneticPr fontId="1"/>
  </si>
  <si>
    <t>敬和学園大学</t>
    <phoneticPr fontId="1"/>
  </si>
  <si>
    <t>F115310105168</t>
    <phoneticPr fontId="1"/>
  </si>
  <si>
    <t>新潟薬科大学</t>
    <phoneticPr fontId="1"/>
  </si>
  <si>
    <t>F115310105177</t>
    <phoneticPr fontId="1"/>
  </si>
  <si>
    <t>国際大学</t>
    <phoneticPr fontId="1"/>
  </si>
  <si>
    <t>F115310105186</t>
    <phoneticPr fontId="1"/>
  </si>
  <si>
    <t>新潟産業大学</t>
    <phoneticPr fontId="1"/>
  </si>
  <si>
    <t>F115310105195</t>
    <phoneticPr fontId="1"/>
  </si>
  <si>
    <t>事業創造大学院大学</t>
    <phoneticPr fontId="1"/>
  </si>
  <si>
    <t>F115310105202</t>
    <phoneticPr fontId="1"/>
  </si>
  <si>
    <t>新潟リハビリテーション大学</t>
    <phoneticPr fontId="1"/>
  </si>
  <si>
    <t>F115310105211</t>
    <phoneticPr fontId="1"/>
  </si>
  <si>
    <t>新潟食料農業大学</t>
    <phoneticPr fontId="1"/>
  </si>
  <si>
    <t>F115310105220</t>
    <phoneticPr fontId="1"/>
  </si>
  <si>
    <t>開志専門職大学　</t>
    <phoneticPr fontId="1"/>
  </si>
  <si>
    <t>F115310105239</t>
    <phoneticPr fontId="1"/>
  </si>
  <si>
    <t>長岡崇徳大学</t>
    <phoneticPr fontId="1"/>
  </si>
  <si>
    <t>F115310105248</t>
    <phoneticPr fontId="1"/>
  </si>
  <si>
    <t>新潟青陵大学短期大学部</t>
    <phoneticPr fontId="1"/>
  </si>
  <si>
    <t>F215310105256</t>
    <phoneticPr fontId="1"/>
  </si>
  <si>
    <t>新潟工業短期大学</t>
    <phoneticPr fontId="1"/>
  </si>
  <si>
    <t>F215310105265</t>
    <phoneticPr fontId="1"/>
  </si>
  <si>
    <t>新潟中央短期大学</t>
    <phoneticPr fontId="1"/>
  </si>
  <si>
    <t>F215310105274</t>
    <phoneticPr fontId="1"/>
  </si>
  <si>
    <t>F215310105283</t>
    <phoneticPr fontId="1"/>
  </si>
  <si>
    <t>明倫短期大学</t>
    <phoneticPr fontId="1"/>
  </si>
  <si>
    <t>F215310105292</t>
    <phoneticPr fontId="1"/>
  </si>
  <si>
    <t>長岡工業高等専門学校</t>
    <phoneticPr fontId="1"/>
  </si>
  <si>
    <t>G115110105302</t>
    <phoneticPr fontId="1"/>
  </si>
  <si>
    <t>富山大学</t>
    <phoneticPr fontId="1"/>
  </si>
  <si>
    <t>F116110105312</t>
    <phoneticPr fontId="1"/>
  </si>
  <si>
    <t>富山県立大学</t>
    <phoneticPr fontId="1"/>
  </si>
  <si>
    <t>F116210105329</t>
    <phoneticPr fontId="1"/>
  </si>
  <si>
    <t>高岡法科大学</t>
    <phoneticPr fontId="1"/>
  </si>
  <si>
    <t>F116310105336</t>
    <phoneticPr fontId="1"/>
  </si>
  <si>
    <t>富山国際大学</t>
    <phoneticPr fontId="1"/>
  </si>
  <si>
    <t>F116310105345</t>
    <phoneticPr fontId="1"/>
  </si>
  <si>
    <t>桐朋学園大学院大学</t>
    <phoneticPr fontId="1"/>
  </si>
  <si>
    <t>F116310105354</t>
    <phoneticPr fontId="1"/>
  </si>
  <si>
    <t>富山短期大学</t>
    <phoneticPr fontId="1"/>
  </si>
  <si>
    <t>F216310105362</t>
    <phoneticPr fontId="1"/>
  </si>
  <si>
    <t>富山福祉短期大学</t>
    <phoneticPr fontId="1"/>
  </si>
  <si>
    <t>F216310105371</t>
    <phoneticPr fontId="1"/>
  </si>
  <si>
    <t>富山高等専門学校</t>
    <phoneticPr fontId="1"/>
  </si>
  <si>
    <t>G116110105383</t>
    <phoneticPr fontId="1"/>
  </si>
  <si>
    <t>金沢大学</t>
    <phoneticPr fontId="1"/>
  </si>
  <si>
    <t>F117110105393</t>
    <phoneticPr fontId="1"/>
  </si>
  <si>
    <t>北陸先端科学技術大学院大学</t>
    <phoneticPr fontId="1"/>
  </si>
  <si>
    <t>F117110105400</t>
    <phoneticPr fontId="1"/>
  </si>
  <si>
    <t>公立小松大学</t>
    <phoneticPr fontId="1"/>
  </si>
  <si>
    <t>F117210105417</t>
    <phoneticPr fontId="1"/>
  </si>
  <si>
    <t>石川県立大学</t>
    <phoneticPr fontId="1"/>
  </si>
  <si>
    <t>F117210105426</t>
    <phoneticPr fontId="1"/>
  </si>
  <si>
    <t>金沢美術工芸大学</t>
    <phoneticPr fontId="1"/>
  </si>
  <si>
    <t>F117210105435</t>
    <phoneticPr fontId="1"/>
  </si>
  <si>
    <t>石川県立看護大学</t>
    <phoneticPr fontId="1"/>
  </si>
  <si>
    <t>F117210105444</t>
    <phoneticPr fontId="1"/>
  </si>
  <si>
    <t>金沢星稜大学</t>
    <phoneticPr fontId="1"/>
  </si>
  <si>
    <t>F117310105451</t>
    <phoneticPr fontId="1"/>
  </si>
  <si>
    <t>金沢工業大学</t>
    <phoneticPr fontId="1"/>
  </si>
  <si>
    <t>F117310105460</t>
    <phoneticPr fontId="1"/>
  </si>
  <si>
    <t>金沢医科大学</t>
    <phoneticPr fontId="1"/>
  </si>
  <si>
    <t>F117310105479</t>
    <phoneticPr fontId="1"/>
  </si>
  <si>
    <t>北陸大学</t>
    <phoneticPr fontId="1"/>
  </si>
  <si>
    <t>F117310105488</t>
    <phoneticPr fontId="1"/>
  </si>
  <si>
    <t>金沢学院大学</t>
    <phoneticPr fontId="1"/>
  </si>
  <si>
    <t>F117310105497</t>
    <phoneticPr fontId="1"/>
  </si>
  <si>
    <t>金城大学</t>
    <phoneticPr fontId="1"/>
  </si>
  <si>
    <t>F117310105503</t>
    <phoneticPr fontId="1"/>
  </si>
  <si>
    <t>北陸学院大学</t>
    <phoneticPr fontId="1"/>
  </si>
  <si>
    <t>F117310105512</t>
    <phoneticPr fontId="1"/>
  </si>
  <si>
    <t>かなざわ食マネジメント専門職大学</t>
    <phoneticPr fontId="1"/>
  </si>
  <si>
    <t>F117310111854</t>
    <phoneticPr fontId="1"/>
  </si>
  <si>
    <t>金沢学院短期大学</t>
    <phoneticPr fontId="1"/>
  </si>
  <si>
    <t>F217310105539</t>
    <phoneticPr fontId="1"/>
  </si>
  <si>
    <t>北陸学院大学短期大学部</t>
    <phoneticPr fontId="1"/>
  </si>
  <si>
    <t>F217310105548</t>
    <phoneticPr fontId="1"/>
  </si>
  <si>
    <t>金城大学短期大学部</t>
    <phoneticPr fontId="1"/>
  </si>
  <si>
    <t>F217310105557</t>
    <phoneticPr fontId="1"/>
  </si>
  <si>
    <t>金沢星稜大学女子短期大学部</t>
    <phoneticPr fontId="1"/>
  </si>
  <si>
    <t>F217310105566</t>
    <phoneticPr fontId="1"/>
  </si>
  <si>
    <t>石川工業高等専門学校</t>
    <phoneticPr fontId="1"/>
  </si>
  <si>
    <t>G117110105578</t>
    <phoneticPr fontId="1"/>
  </si>
  <si>
    <t>国際高等専門学校</t>
    <phoneticPr fontId="1"/>
  </si>
  <si>
    <t>G117310105583</t>
    <phoneticPr fontId="1"/>
  </si>
  <si>
    <t>福井大学</t>
    <phoneticPr fontId="1"/>
  </si>
  <si>
    <t>F118110105597</t>
    <phoneticPr fontId="1"/>
  </si>
  <si>
    <t>福井県立大学</t>
    <phoneticPr fontId="1"/>
  </si>
  <si>
    <t>F118210105602</t>
    <phoneticPr fontId="1"/>
  </si>
  <si>
    <t>敦賀市立看護大学</t>
    <phoneticPr fontId="1"/>
  </si>
  <si>
    <t>F118210105611</t>
    <phoneticPr fontId="1"/>
  </si>
  <si>
    <t>福井工業大学</t>
    <phoneticPr fontId="1"/>
  </si>
  <si>
    <t>F118310105628</t>
    <phoneticPr fontId="1"/>
  </si>
  <si>
    <t>仁愛大学</t>
    <phoneticPr fontId="1"/>
  </si>
  <si>
    <t>F118310105637</t>
    <phoneticPr fontId="1"/>
  </si>
  <si>
    <t>福井医療大学</t>
    <phoneticPr fontId="1"/>
  </si>
  <si>
    <t>F118310105646</t>
    <phoneticPr fontId="1"/>
  </si>
  <si>
    <t>仁愛女子短期大学</t>
    <phoneticPr fontId="1"/>
  </si>
  <si>
    <t>F218310105654</t>
    <phoneticPr fontId="1"/>
  </si>
  <si>
    <t>福井工業高等専門学校</t>
    <phoneticPr fontId="1"/>
  </si>
  <si>
    <t>G118110105666</t>
    <phoneticPr fontId="1"/>
  </si>
  <si>
    <t>山梨大学</t>
    <phoneticPr fontId="1"/>
  </si>
  <si>
    <t>F119110105676</t>
    <phoneticPr fontId="1"/>
  </si>
  <si>
    <t>都留文科大学</t>
    <phoneticPr fontId="1"/>
  </si>
  <si>
    <t>F119210105683</t>
    <phoneticPr fontId="1"/>
  </si>
  <si>
    <t>山梨県立大学</t>
    <phoneticPr fontId="1"/>
  </si>
  <si>
    <t>F119210105692</t>
    <phoneticPr fontId="1"/>
  </si>
  <si>
    <t>山梨学院大学</t>
    <phoneticPr fontId="1"/>
  </si>
  <si>
    <t>F119310105707</t>
    <phoneticPr fontId="1"/>
  </si>
  <si>
    <t>身延山大学</t>
    <phoneticPr fontId="1"/>
  </si>
  <si>
    <t>F119310105716</t>
    <phoneticPr fontId="1"/>
  </si>
  <si>
    <t>山梨英和大学</t>
    <phoneticPr fontId="1"/>
  </si>
  <si>
    <t>F119310105725</t>
    <phoneticPr fontId="1"/>
  </si>
  <si>
    <t>健康科学大学</t>
    <phoneticPr fontId="1"/>
  </si>
  <si>
    <t>F119310105734</t>
    <phoneticPr fontId="1"/>
  </si>
  <si>
    <t>大月短期大学</t>
    <phoneticPr fontId="1"/>
  </si>
  <si>
    <t>F219210105744</t>
    <phoneticPr fontId="1"/>
  </si>
  <si>
    <t>山梨学院短期大学</t>
    <phoneticPr fontId="1"/>
  </si>
  <si>
    <t>F219310105751</t>
    <phoneticPr fontId="1"/>
  </si>
  <si>
    <t>帝京学園短期大学</t>
    <phoneticPr fontId="1"/>
  </si>
  <si>
    <t>F219310105760</t>
    <phoneticPr fontId="1"/>
  </si>
  <si>
    <t>信州大学</t>
    <phoneticPr fontId="1"/>
  </si>
  <si>
    <t>F120110105771</t>
    <phoneticPr fontId="1"/>
  </si>
  <si>
    <t>公立諏訪東京理科大学</t>
    <phoneticPr fontId="1"/>
  </si>
  <si>
    <t>F120210105788</t>
    <phoneticPr fontId="1"/>
  </si>
  <si>
    <t>長野県立大学</t>
    <phoneticPr fontId="1"/>
  </si>
  <si>
    <t>F120210105797</t>
    <phoneticPr fontId="1"/>
  </si>
  <si>
    <t>長野県看護大学</t>
    <phoneticPr fontId="1"/>
  </si>
  <si>
    <t>F120210105804</t>
    <phoneticPr fontId="1"/>
  </si>
  <si>
    <t>長野大学</t>
    <phoneticPr fontId="1"/>
  </si>
  <si>
    <t>F120210105813</t>
    <phoneticPr fontId="1"/>
  </si>
  <si>
    <t>松本歯科大学</t>
    <phoneticPr fontId="1"/>
  </si>
  <si>
    <t>F120310105820</t>
    <phoneticPr fontId="1"/>
  </si>
  <si>
    <t>松本大学</t>
    <phoneticPr fontId="1"/>
  </si>
  <si>
    <t>F120310105839</t>
    <phoneticPr fontId="1"/>
  </si>
  <si>
    <t>清泉女学院大学</t>
    <phoneticPr fontId="1"/>
  </si>
  <si>
    <t>F120310105848</t>
    <phoneticPr fontId="1"/>
  </si>
  <si>
    <t>佐久大学</t>
    <phoneticPr fontId="1"/>
  </si>
  <si>
    <t>F120310105857</t>
    <phoneticPr fontId="1"/>
  </si>
  <si>
    <t>長野保健医療大学</t>
    <phoneticPr fontId="1"/>
  </si>
  <si>
    <t>F120310105866</t>
    <phoneticPr fontId="1"/>
  </si>
  <si>
    <t>松本看護大学</t>
    <phoneticPr fontId="1"/>
  </si>
  <si>
    <t>F120310111868</t>
    <phoneticPr fontId="1"/>
  </si>
  <si>
    <t>飯田短期大学</t>
    <phoneticPr fontId="1"/>
  </si>
  <si>
    <t>F220310105883</t>
    <phoneticPr fontId="1"/>
  </si>
  <si>
    <t>長野短期大学</t>
    <phoneticPr fontId="1"/>
  </si>
  <si>
    <t>F220310105892</t>
    <phoneticPr fontId="1"/>
  </si>
  <si>
    <t>上田女子短期大学</t>
    <phoneticPr fontId="1"/>
  </si>
  <si>
    <t>F220310105909</t>
    <phoneticPr fontId="1"/>
  </si>
  <si>
    <t>松本大学松商短期大学部</t>
    <phoneticPr fontId="1"/>
  </si>
  <si>
    <t>F220310105918</t>
    <phoneticPr fontId="1"/>
  </si>
  <si>
    <t>松本短期大学</t>
    <phoneticPr fontId="1"/>
  </si>
  <si>
    <t>F220310105927</t>
    <phoneticPr fontId="1"/>
  </si>
  <si>
    <t>清泉女学院短期大学</t>
    <phoneticPr fontId="1"/>
  </si>
  <si>
    <t>F220310105936</t>
    <phoneticPr fontId="1"/>
  </si>
  <si>
    <t>信州豊南短期大学</t>
    <phoneticPr fontId="1"/>
  </si>
  <si>
    <t>F220310105945</t>
    <phoneticPr fontId="1"/>
  </si>
  <si>
    <t>佐久大学信州短期大学部</t>
    <phoneticPr fontId="1"/>
  </si>
  <si>
    <t>F220310105954</t>
    <phoneticPr fontId="1"/>
  </si>
  <si>
    <t>長野工業高等専門学校</t>
    <phoneticPr fontId="1"/>
  </si>
  <si>
    <t>G120110105966</t>
    <phoneticPr fontId="1"/>
  </si>
  <si>
    <t>岐阜大学</t>
    <phoneticPr fontId="1"/>
  </si>
  <si>
    <t>F121110105976</t>
    <phoneticPr fontId="1"/>
  </si>
  <si>
    <t>岐阜薬科大学</t>
    <phoneticPr fontId="1"/>
  </si>
  <si>
    <t>F121210105983</t>
    <phoneticPr fontId="1"/>
  </si>
  <si>
    <t>岐阜県立看護大学</t>
    <phoneticPr fontId="1"/>
  </si>
  <si>
    <t>F121210105992</t>
    <phoneticPr fontId="1"/>
  </si>
  <si>
    <t>情報科学芸術大学院大学</t>
    <phoneticPr fontId="1"/>
  </si>
  <si>
    <t>F121210106009</t>
    <phoneticPr fontId="1"/>
  </si>
  <si>
    <t>中京学院大学</t>
    <phoneticPr fontId="1"/>
  </si>
  <si>
    <t>F121310106016</t>
    <phoneticPr fontId="1"/>
  </si>
  <si>
    <t>岐阜協立大学</t>
    <phoneticPr fontId="1"/>
  </si>
  <si>
    <t>F121310106025</t>
    <phoneticPr fontId="1"/>
  </si>
  <si>
    <t>岐阜女子大学</t>
    <phoneticPr fontId="1"/>
  </si>
  <si>
    <t>F121310106034</t>
    <phoneticPr fontId="1"/>
  </si>
  <si>
    <t>朝日大学</t>
    <phoneticPr fontId="1"/>
  </si>
  <si>
    <t>F121310106043</t>
    <phoneticPr fontId="1"/>
  </si>
  <si>
    <t>岐阜聖徳学園大学</t>
    <phoneticPr fontId="1"/>
  </si>
  <si>
    <t>F121310106052</t>
    <phoneticPr fontId="1"/>
  </si>
  <si>
    <t>東海学院大学</t>
    <phoneticPr fontId="1"/>
  </si>
  <si>
    <t>F121310106061</t>
    <phoneticPr fontId="1"/>
  </si>
  <si>
    <t>中部学院大学</t>
    <phoneticPr fontId="1"/>
  </si>
  <si>
    <t>F121310106070</t>
    <phoneticPr fontId="1"/>
  </si>
  <si>
    <t>岐阜医療科学大学</t>
    <phoneticPr fontId="1"/>
  </si>
  <si>
    <t>F121310106089</t>
    <phoneticPr fontId="1"/>
  </si>
  <si>
    <t>岐阜保健大学</t>
    <phoneticPr fontId="1"/>
  </si>
  <si>
    <t>F121310106098</t>
    <phoneticPr fontId="1"/>
  </si>
  <si>
    <t>岐阜市立女子短期大学</t>
    <phoneticPr fontId="1"/>
  </si>
  <si>
    <t>F221210106106</t>
    <phoneticPr fontId="1"/>
  </si>
  <si>
    <t>中部学院大学短期大学部</t>
    <phoneticPr fontId="1"/>
  </si>
  <si>
    <t>F221310106113</t>
    <phoneticPr fontId="1"/>
  </si>
  <si>
    <t>岐阜聖徳学園大学短期大学部</t>
    <phoneticPr fontId="1"/>
  </si>
  <si>
    <t>F221310106122</t>
    <phoneticPr fontId="1"/>
  </si>
  <si>
    <t>正眼短期大学</t>
    <phoneticPr fontId="1"/>
  </si>
  <si>
    <t>F221310106131</t>
    <phoneticPr fontId="1"/>
  </si>
  <si>
    <t>中京学院大学短期大学部</t>
    <phoneticPr fontId="1"/>
  </si>
  <si>
    <t>F221310106140</t>
    <phoneticPr fontId="1"/>
  </si>
  <si>
    <t>東海学院大学短期大学部</t>
    <phoneticPr fontId="1"/>
  </si>
  <si>
    <t>F221310106159</t>
    <phoneticPr fontId="1"/>
  </si>
  <si>
    <t>中日本自動車短期大学</t>
    <phoneticPr fontId="1"/>
  </si>
  <si>
    <t>F221310106168</t>
    <phoneticPr fontId="1"/>
  </si>
  <si>
    <t>大垣女子短期大学</t>
    <phoneticPr fontId="1"/>
  </si>
  <si>
    <t>F221310106177</t>
    <phoneticPr fontId="1"/>
  </si>
  <si>
    <t>高山自動車短期大学</t>
    <phoneticPr fontId="1"/>
  </si>
  <si>
    <t>F221310106186</t>
    <phoneticPr fontId="1"/>
  </si>
  <si>
    <t>平成医療短期大学</t>
    <phoneticPr fontId="1"/>
  </si>
  <si>
    <t>F221310106202</t>
    <phoneticPr fontId="1"/>
  </si>
  <si>
    <t>岐阜工業高等専門学校</t>
    <phoneticPr fontId="1"/>
  </si>
  <si>
    <t>G121110106214</t>
    <phoneticPr fontId="1"/>
  </si>
  <si>
    <t>静岡大学</t>
    <phoneticPr fontId="1"/>
  </si>
  <si>
    <t>F122110106224</t>
    <phoneticPr fontId="1"/>
  </si>
  <si>
    <t>浜松医科大学</t>
    <phoneticPr fontId="1"/>
  </si>
  <si>
    <t>F122110106233</t>
    <phoneticPr fontId="1"/>
  </si>
  <si>
    <t>静岡県立農林環境専門職大学</t>
    <phoneticPr fontId="1"/>
  </si>
  <si>
    <t>F122210106240</t>
    <phoneticPr fontId="1"/>
  </si>
  <si>
    <t>静岡県立大学</t>
    <phoneticPr fontId="1"/>
  </si>
  <si>
    <t>F122210106259</t>
    <phoneticPr fontId="1"/>
  </si>
  <si>
    <t>静岡文化芸術大学</t>
    <phoneticPr fontId="1"/>
  </si>
  <si>
    <t>F122210106268</t>
    <phoneticPr fontId="1"/>
  </si>
  <si>
    <t>静岡社会健康医学大学院大学</t>
    <phoneticPr fontId="1"/>
  </si>
  <si>
    <t>F122210111877</t>
    <phoneticPr fontId="1"/>
  </si>
  <si>
    <t>光産業創成大学院大学</t>
    <phoneticPr fontId="1"/>
  </si>
  <si>
    <t>F122310106275</t>
    <phoneticPr fontId="1"/>
  </si>
  <si>
    <t>静岡福祉大学</t>
    <phoneticPr fontId="1"/>
  </si>
  <si>
    <t>F122310106284</t>
    <phoneticPr fontId="1"/>
  </si>
  <si>
    <t>浜松学院大学</t>
    <phoneticPr fontId="1"/>
  </si>
  <si>
    <t>F122310106293</t>
    <phoneticPr fontId="1"/>
  </si>
  <si>
    <t>静岡英和学院大学</t>
    <phoneticPr fontId="1"/>
  </si>
  <si>
    <t>F122310106300</t>
    <phoneticPr fontId="1"/>
  </si>
  <si>
    <t>常葉大学</t>
    <phoneticPr fontId="1"/>
  </si>
  <si>
    <t>F122310106319</t>
    <phoneticPr fontId="1"/>
  </si>
  <si>
    <t>静岡理工科大学</t>
    <phoneticPr fontId="1"/>
  </si>
  <si>
    <t>F122310106328</t>
    <phoneticPr fontId="1"/>
  </si>
  <si>
    <t>聖隷クリストファー大学</t>
    <phoneticPr fontId="1"/>
  </si>
  <si>
    <t>F122310106337</t>
    <phoneticPr fontId="1"/>
  </si>
  <si>
    <t>静岡産業大学</t>
    <phoneticPr fontId="1"/>
  </si>
  <si>
    <t>F122310106346</t>
    <phoneticPr fontId="1"/>
  </si>
  <si>
    <t>F222210106356</t>
    <phoneticPr fontId="1"/>
  </si>
  <si>
    <t>静岡県立大学短期大学部</t>
    <phoneticPr fontId="1"/>
  </si>
  <si>
    <t>F222210106365</t>
    <phoneticPr fontId="1"/>
  </si>
  <si>
    <t>静岡英和学院大学短期大学部</t>
    <phoneticPr fontId="1"/>
  </si>
  <si>
    <t>F222310106381</t>
    <phoneticPr fontId="1"/>
  </si>
  <si>
    <t>常葉大学短期大学部</t>
    <phoneticPr fontId="1"/>
  </si>
  <si>
    <t>F222310106390</t>
    <phoneticPr fontId="1"/>
  </si>
  <si>
    <t>浜松学院大学短期大学部</t>
    <phoneticPr fontId="1"/>
  </si>
  <si>
    <t>F222310106407</t>
    <phoneticPr fontId="1"/>
  </si>
  <si>
    <t>沼津工業高等専門学校</t>
    <phoneticPr fontId="1"/>
  </si>
  <si>
    <t>G122110106419</t>
    <phoneticPr fontId="1"/>
  </si>
  <si>
    <t>名古屋大学</t>
    <phoneticPr fontId="1"/>
  </si>
  <si>
    <t>F123110106429</t>
    <phoneticPr fontId="1"/>
  </si>
  <si>
    <t>名古屋工業大学</t>
    <phoneticPr fontId="1"/>
  </si>
  <si>
    <t>F123110106438</t>
    <phoneticPr fontId="1"/>
  </si>
  <si>
    <t>愛知教育大学</t>
    <phoneticPr fontId="1"/>
  </si>
  <si>
    <t>F123110106447</t>
    <phoneticPr fontId="1"/>
  </si>
  <si>
    <t>豊橋技術科学大学</t>
    <phoneticPr fontId="1"/>
  </si>
  <si>
    <t>F123110106456</t>
    <phoneticPr fontId="1"/>
  </si>
  <si>
    <t>名古屋市立大学</t>
    <phoneticPr fontId="1"/>
  </si>
  <si>
    <t>F123210106463</t>
    <phoneticPr fontId="1"/>
  </si>
  <si>
    <t>愛知県立芸術大学</t>
    <phoneticPr fontId="1"/>
  </si>
  <si>
    <t>F123210106472</t>
    <phoneticPr fontId="1"/>
  </si>
  <si>
    <t>愛知県立大学</t>
    <phoneticPr fontId="1"/>
  </si>
  <si>
    <t>F123210106481</t>
    <phoneticPr fontId="1"/>
  </si>
  <si>
    <t>愛知工科大学</t>
    <phoneticPr fontId="1"/>
  </si>
  <si>
    <t>F123310106498</t>
    <phoneticPr fontId="1"/>
  </si>
  <si>
    <t>名古屋産業大学</t>
    <phoneticPr fontId="1"/>
  </si>
  <si>
    <t>F123310106504</t>
    <phoneticPr fontId="1"/>
  </si>
  <si>
    <t>人間環境大学</t>
    <phoneticPr fontId="1"/>
  </si>
  <si>
    <t>F123310106513</t>
    <phoneticPr fontId="1"/>
  </si>
  <si>
    <t>名古屋文理大学</t>
    <phoneticPr fontId="1"/>
  </si>
  <si>
    <t>F123310106522</t>
    <phoneticPr fontId="1"/>
  </si>
  <si>
    <t>愛知みずほ大学</t>
    <phoneticPr fontId="1"/>
  </si>
  <si>
    <t>F123310106531</t>
    <phoneticPr fontId="1"/>
  </si>
  <si>
    <t>愛知学院大学</t>
    <phoneticPr fontId="1"/>
  </si>
  <si>
    <t>F123310106540</t>
    <phoneticPr fontId="1"/>
  </si>
  <si>
    <t>愛知工業大学</t>
    <phoneticPr fontId="1"/>
  </si>
  <si>
    <t>F123310106559</t>
    <phoneticPr fontId="1"/>
  </si>
  <si>
    <t>金城学院大学</t>
    <phoneticPr fontId="1"/>
  </si>
  <si>
    <t>F123310106568</t>
    <phoneticPr fontId="1"/>
  </si>
  <si>
    <t>椙山女学園大学</t>
    <phoneticPr fontId="1"/>
  </si>
  <si>
    <t>F123310106577</t>
    <phoneticPr fontId="1"/>
  </si>
  <si>
    <t>大同大学</t>
    <phoneticPr fontId="1"/>
  </si>
  <si>
    <t>F123310106586</t>
    <phoneticPr fontId="1"/>
  </si>
  <si>
    <t>中京大学</t>
    <phoneticPr fontId="1"/>
  </si>
  <si>
    <t>F123310106595</t>
    <phoneticPr fontId="1"/>
  </si>
  <si>
    <t>同朋大学</t>
    <phoneticPr fontId="1"/>
  </si>
  <si>
    <t>F123310106602</t>
    <phoneticPr fontId="1"/>
  </si>
  <si>
    <t>名古屋学院大学</t>
    <phoneticPr fontId="1"/>
  </si>
  <si>
    <t>F123310106611</t>
    <phoneticPr fontId="1"/>
  </si>
  <si>
    <t>名古屋商科大学</t>
    <phoneticPr fontId="1"/>
  </si>
  <si>
    <t>F123310106620</t>
    <phoneticPr fontId="1"/>
  </si>
  <si>
    <t>名古屋女子大学</t>
    <phoneticPr fontId="1"/>
  </si>
  <si>
    <t>F123310106639</t>
    <phoneticPr fontId="1"/>
  </si>
  <si>
    <t>南山大学</t>
    <phoneticPr fontId="1"/>
  </si>
  <si>
    <t>F123310106648</t>
    <phoneticPr fontId="1"/>
  </si>
  <si>
    <t>日本福祉大学</t>
    <phoneticPr fontId="1"/>
  </si>
  <si>
    <t>F123310106657</t>
    <phoneticPr fontId="1"/>
  </si>
  <si>
    <t>名城大学</t>
    <phoneticPr fontId="1"/>
  </si>
  <si>
    <t>F123310106666</t>
    <phoneticPr fontId="1"/>
  </si>
  <si>
    <t>名古屋音楽大学</t>
    <phoneticPr fontId="1"/>
  </si>
  <si>
    <t>F123310106675</t>
    <phoneticPr fontId="1"/>
  </si>
  <si>
    <t>豊田工業大学</t>
    <phoneticPr fontId="1"/>
  </si>
  <si>
    <t>F123310106684</t>
    <phoneticPr fontId="1"/>
  </si>
  <si>
    <t>名古屋外国語大学</t>
    <phoneticPr fontId="1"/>
  </si>
  <si>
    <t>F123310106693</t>
    <phoneticPr fontId="1"/>
  </si>
  <si>
    <t>名古屋造形大学</t>
    <phoneticPr fontId="1"/>
  </si>
  <si>
    <t>F123310106700</t>
    <phoneticPr fontId="1"/>
  </si>
  <si>
    <t>愛知産業大学</t>
    <phoneticPr fontId="1"/>
  </si>
  <si>
    <t>F123310106719</t>
    <phoneticPr fontId="1"/>
  </si>
  <si>
    <t>東海学園大学</t>
    <phoneticPr fontId="1"/>
  </si>
  <si>
    <t>F123310106728</t>
    <phoneticPr fontId="1"/>
  </si>
  <si>
    <t>豊橋創造大学</t>
    <phoneticPr fontId="1"/>
  </si>
  <si>
    <t>F123310106737</t>
    <phoneticPr fontId="1"/>
  </si>
  <si>
    <t>愛知東邦大学</t>
    <phoneticPr fontId="1"/>
  </si>
  <si>
    <t>F123310106746</t>
    <phoneticPr fontId="1"/>
  </si>
  <si>
    <t>星城大学</t>
    <phoneticPr fontId="1"/>
  </si>
  <si>
    <t>F123310106755</t>
    <phoneticPr fontId="1"/>
  </si>
  <si>
    <t>愛知文教大学</t>
    <phoneticPr fontId="1"/>
  </si>
  <si>
    <t>F123310106764</t>
    <phoneticPr fontId="1"/>
  </si>
  <si>
    <t>桜花学園大学</t>
    <phoneticPr fontId="1"/>
  </si>
  <si>
    <t>F123310106773</t>
    <phoneticPr fontId="1"/>
  </si>
  <si>
    <t>愛知大学</t>
    <phoneticPr fontId="1"/>
  </si>
  <si>
    <t>F123310106782</t>
    <phoneticPr fontId="1"/>
  </si>
  <si>
    <t>愛知学泉大学</t>
    <phoneticPr fontId="1"/>
  </si>
  <si>
    <t>F123310106791</t>
    <phoneticPr fontId="1"/>
  </si>
  <si>
    <t>至学館大学</t>
    <phoneticPr fontId="1"/>
  </si>
  <si>
    <t>F123310106808</t>
    <phoneticPr fontId="1"/>
  </si>
  <si>
    <t>中部大学</t>
    <phoneticPr fontId="1"/>
  </si>
  <si>
    <t>F123310106817</t>
    <phoneticPr fontId="1"/>
  </si>
  <si>
    <t>藤田医科大学</t>
    <phoneticPr fontId="1"/>
  </si>
  <si>
    <t>F123310106826</t>
    <phoneticPr fontId="1"/>
  </si>
  <si>
    <t>名古屋芸術大学</t>
    <phoneticPr fontId="1"/>
  </si>
  <si>
    <t>F123310106835</t>
    <phoneticPr fontId="1"/>
  </si>
  <si>
    <t>愛知医科大学</t>
    <phoneticPr fontId="1"/>
  </si>
  <si>
    <t>F123310106844</t>
    <phoneticPr fontId="1"/>
  </si>
  <si>
    <t>愛知淑徳大学</t>
    <phoneticPr fontId="1"/>
  </si>
  <si>
    <t>F123310106853</t>
    <phoneticPr fontId="1"/>
  </si>
  <si>
    <t>名古屋経済大学</t>
    <phoneticPr fontId="1"/>
  </si>
  <si>
    <t>F123310106862</t>
    <phoneticPr fontId="1"/>
  </si>
  <si>
    <t>名古屋学芸大学</t>
    <phoneticPr fontId="1"/>
  </si>
  <si>
    <t>F123310106871</t>
    <phoneticPr fontId="1"/>
  </si>
  <si>
    <t>日本赤十字豊田看護大学</t>
    <phoneticPr fontId="1"/>
  </si>
  <si>
    <t>F123310106880</t>
    <phoneticPr fontId="1"/>
  </si>
  <si>
    <t>修文大学</t>
    <phoneticPr fontId="1"/>
  </si>
  <si>
    <t>F123310106899</t>
    <phoneticPr fontId="1"/>
  </si>
  <si>
    <t>岡崎女子大学</t>
    <phoneticPr fontId="1"/>
  </si>
  <si>
    <t>F123310106906</t>
    <phoneticPr fontId="1"/>
  </si>
  <si>
    <t>一宮研伸大学</t>
    <phoneticPr fontId="1"/>
  </si>
  <si>
    <t>F123310106915</t>
    <phoneticPr fontId="1"/>
  </si>
  <si>
    <t>名古屋柳城女子大学　</t>
    <phoneticPr fontId="1"/>
  </si>
  <si>
    <t>F123310106924</t>
    <phoneticPr fontId="1"/>
  </si>
  <si>
    <t>名古屋国際工科専門職大学</t>
    <phoneticPr fontId="1"/>
  </si>
  <si>
    <t>F123310111883</t>
    <phoneticPr fontId="1"/>
  </si>
  <si>
    <t>愛知医療学院大学</t>
    <phoneticPr fontId="1"/>
  </si>
  <si>
    <t>F123310112016</t>
    <phoneticPr fontId="1"/>
  </si>
  <si>
    <t>豊橋創造大学短期大学部</t>
    <phoneticPr fontId="1"/>
  </si>
  <si>
    <t>F223310106932</t>
    <phoneticPr fontId="1"/>
  </si>
  <si>
    <t>愛知学院大学短期大学部</t>
    <phoneticPr fontId="1"/>
  </si>
  <si>
    <t>F223310106941</t>
    <phoneticPr fontId="1"/>
  </si>
  <si>
    <t>名古屋文理大学短期大学部</t>
    <phoneticPr fontId="1"/>
  </si>
  <si>
    <t>F223310106950</t>
    <phoneticPr fontId="1"/>
  </si>
  <si>
    <t>名古屋女子大学短期大学部</t>
    <phoneticPr fontId="1"/>
  </si>
  <si>
    <t>F223310106969</t>
    <phoneticPr fontId="1"/>
  </si>
  <si>
    <t>名古屋短期大学</t>
    <phoneticPr fontId="1"/>
  </si>
  <si>
    <t>F223310106978</t>
    <phoneticPr fontId="1"/>
  </si>
  <si>
    <t>愛知みずほ短期大学</t>
    <phoneticPr fontId="1"/>
  </si>
  <si>
    <t>F223310106996</t>
    <phoneticPr fontId="1"/>
  </si>
  <si>
    <t>名古屋柳城短期大学</t>
    <phoneticPr fontId="1"/>
  </si>
  <si>
    <t>F223310107003</t>
    <phoneticPr fontId="1"/>
  </si>
  <si>
    <t>名古屋文化短期大学</t>
    <phoneticPr fontId="1"/>
  </si>
  <si>
    <t>F223310107012</t>
    <phoneticPr fontId="1"/>
  </si>
  <si>
    <t>愛知産業大学短期大学</t>
    <phoneticPr fontId="1"/>
  </si>
  <si>
    <t>F223310107021</t>
    <phoneticPr fontId="1"/>
  </si>
  <si>
    <t>愛知工科大学自動車短期大学</t>
    <phoneticPr fontId="1"/>
  </si>
  <si>
    <t>F223310107030</t>
    <phoneticPr fontId="1"/>
  </si>
  <si>
    <t>愛知大学短期大学部</t>
    <phoneticPr fontId="1"/>
  </si>
  <si>
    <t>F223310107049</t>
    <phoneticPr fontId="1"/>
  </si>
  <si>
    <t>愛知学泉短期大学</t>
    <phoneticPr fontId="1"/>
  </si>
  <si>
    <t>F223310107058</t>
    <phoneticPr fontId="1"/>
  </si>
  <si>
    <t>修文大学短期大学部</t>
    <phoneticPr fontId="1"/>
  </si>
  <si>
    <t>F223310107067</t>
    <phoneticPr fontId="1"/>
  </si>
  <si>
    <t>愛知文教女子短期大学</t>
    <phoneticPr fontId="1"/>
  </si>
  <si>
    <t>F223310107076</t>
    <phoneticPr fontId="1"/>
  </si>
  <si>
    <t>岡崎女子短期大学</t>
    <phoneticPr fontId="1"/>
  </si>
  <si>
    <t>F223310107085</t>
    <phoneticPr fontId="1"/>
  </si>
  <si>
    <t>至学館大学短期大学部</t>
    <phoneticPr fontId="1"/>
  </si>
  <si>
    <t>F223310107094</t>
    <phoneticPr fontId="1"/>
  </si>
  <si>
    <t>名古屋経営短期大学</t>
    <phoneticPr fontId="1"/>
  </si>
  <si>
    <t>F223310107101</t>
    <phoneticPr fontId="1"/>
  </si>
  <si>
    <t>愛知医療学院短期大学</t>
    <phoneticPr fontId="1"/>
  </si>
  <si>
    <t>F223310107129</t>
    <phoneticPr fontId="1"/>
  </si>
  <si>
    <t>豊田工業高等専門学校</t>
    <phoneticPr fontId="1"/>
  </si>
  <si>
    <t>G123110107131</t>
    <phoneticPr fontId="1"/>
  </si>
  <si>
    <t>三重大学</t>
    <phoneticPr fontId="1"/>
  </si>
  <si>
    <t>F124110107141</t>
    <phoneticPr fontId="1"/>
  </si>
  <si>
    <t>三重県立看護大学</t>
    <phoneticPr fontId="1"/>
  </si>
  <si>
    <t>F124210107158</t>
    <phoneticPr fontId="1"/>
  </si>
  <si>
    <t>四日市大学</t>
    <phoneticPr fontId="1"/>
  </si>
  <si>
    <t>F124310107165</t>
    <phoneticPr fontId="1"/>
  </si>
  <si>
    <t>皇學館大学</t>
    <phoneticPr fontId="1"/>
  </si>
  <si>
    <t>F124310107174</t>
    <phoneticPr fontId="1"/>
  </si>
  <si>
    <t>鈴鹿医療科学大学</t>
    <phoneticPr fontId="1"/>
  </si>
  <si>
    <t>F124310107183</t>
    <phoneticPr fontId="1"/>
  </si>
  <si>
    <t>鈴鹿大学</t>
    <phoneticPr fontId="1"/>
  </si>
  <si>
    <t>F124310107192</t>
    <phoneticPr fontId="1"/>
  </si>
  <si>
    <t>四日市看護医療大学</t>
    <phoneticPr fontId="1"/>
  </si>
  <si>
    <t>F124310107209</t>
    <phoneticPr fontId="1"/>
  </si>
  <si>
    <t>三重短期大学</t>
    <phoneticPr fontId="1"/>
  </si>
  <si>
    <t>F224210107219</t>
    <phoneticPr fontId="1"/>
  </si>
  <si>
    <t>鈴鹿大学短期大学部</t>
    <phoneticPr fontId="1"/>
  </si>
  <si>
    <t>F224310107226</t>
    <phoneticPr fontId="1"/>
  </si>
  <si>
    <t>高田短期大学</t>
    <phoneticPr fontId="1"/>
  </si>
  <si>
    <t>F224310107235</t>
    <phoneticPr fontId="1"/>
  </si>
  <si>
    <t>ユマニテク短期大学</t>
    <phoneticPr fontId="1"/>
  </si>
  <si>
    <t>F224310107244</t>
    <phoneticPr fontId="1"/>
  </si>
  <si>
    <t>鈴鹿工業高等専門学校</t>
    <phoneticPr fontId="1"/>
  </si>
  <si>
    <t>G124110107256</t>
    <phoneticPr fontId="1"/>
  </si>
  <si>
    <t>鳥羽商船高等専門学校</t>
    <phoneticPr fontId="1"/>
  </si>
  <si>
    <t>G124110107265</t>
    <phoneticPr fontId="1"/>
  </si>
  <si>
    <t>近畿大学工業高等専門学校</t>
    <phoneticPr fontId="1"/>
  </si>
  <si>
    <t>G124310107270</t>
    <phoneticPr fontId="1"/>
  </si>
  <si>
    <t>滋賀大学</t>
    <phoneticPr fontId="1"/>
  </si>
  <si>
    <t>F125110107284</t>
    <phoneticPr fontId="1"/>
  </si>
  <si>
    <t>滋賀医科大学</t>
    <phoneticPr fontId="1"/>
  </si>
  <si>
    <t>F125110107293</t>
    <phoneticPr fontId="1"/>
  </si>
  <si>
    <t>滋賀県立大学</t>
    <phoneticPr fontId="1"/>
  </si>
  <si>
    <t>F125210107308</t>
    <phoneticPr fontId="1"/>
  </si>
  <si>
    <t>成安造形大学</t>
    <phoneticPr fontId="1"/>
  </si>
  <si>
    <t>F125310107315</t>
    <phoneticPr fontId="1"/>
  </si>
  <si>
    <t>聖泉大学</t>
    <phoneticPr fontId="1"/>
  </si>
  <si>
    <t>F125310107324</t>
    <phoneticPr fontId="1"/>
  </si>
  <si>
    <t>長浜バイオ大学</t>
    <phoneticPr fontId="1"/>
  </si>
  <si>
    <t>F125310107333</t>
    <phoneticPr fontId="1"/>
  </si>
  <si>
    <t>びわこ成蹊スポーツ大学</t>
    <phoneticPr fontId="1"/>
  </si>
  <si>
    <t>F125310107342</t>
    <phoneticPr fontId="1"/>
  </si>
  <si>
    <t>びわこ学院大学</t>
    <phoneticPr fontId="1"/>
  </si>
  <si>
    <t>F125310107351</t>
    <phoneticPr fontId="1"/>
  </si>
  <si>
    <t>びわこリハビリテーション専門職大学　</t>
    <phoneticPr fontId="1"/>
  </si>
  <si>
    <t>F125310107360</t>
    <phoneticPr fontId="1"/>
  </si>
  <si>
    <t>滋賀文教短期大学</t>
    <phoneticPr fontId="1"/>
  </si>
  <si>
    <t>F225310107378</t>
    <phoneticPr fontId="1"/>
  </si>
  <si>
    <t>滋賀短期大学</t>
    <phoneticPr fontId="1"/>
  </si>
  <si>
    <t>F225310107387</t>
    <phoneticPr fontId="1"/>
  </si>
  <si>
    <t>びわこ学院大学短期大学部</t>
    <phoneticPr fontId="1"/>
  </si>
  <si>
    <t>F225310107396</t>
    <phoneticPr fontId="1"/>
  </si>
  <si>
    <t>京都大学</t>
    <phoneticPr fontId="1"/>
  </si>
  <si>
    <t>F126110107407</t>
    <phoneticPr fontId="1"/>
  </si>
  <si>
    <t>京都教育大学</t>
    <phoneticPr fontId="1"/>
  </si>
  <si>
    <t>F126110107416</t>
    <phoneticPr fontId="1"/>
  </si>
  <si>
    <t>京都工芸繊維大学</t>
    <phoneticPr fontId="1"/>
  </si>
  <si>
    <t>F126110107425</t>
    <phoneticPr fontId="1"/>
  </si>
  <si>
    <t>京都市立芸術大学</t>
    <phoneticPr fontId="1"/>
  </si>
  <si>
    <t>F126210107432</t>
    <phoneticPr fontId="1"/>
  </si>
  <si>
    <t>京都府立大学</t>
    <phoneticPr fontId="1"/>
  </si>
  <si>
    <t>F126210107441</t>
    <phoneticPr fontId="1"/>
  </si>
  <si>
    <t>京都府立医科大学</t>
    <phoneticPr fontId="1"/>
  </si>
  <si>
    <t>F126210107450</t>
    <phoneticPr fontId="1"/>
  </si>
  <si>
    <t>福知山公立大学</t>
    <phoneticPr fontId="1"/>
  </si>
  <si>
    <t>F126210107469</t>
    <phoneticPr fontId="1"/>
  </si>
  <si>
    <t>平安女学院大学</t>
    <phoneticPr fontId="1"/>
  </si>
  <si>
    <t>F126310107476</t>
    <phoneticPr fontId="1"/>
  </si>
  <si>
    <t>大谷大学</t>
    <phoneticPr fontId="1"/>
  </si>
  <si>
    <t>F126310107485</t>
    <phoneticPr fontId="1"/>
  </si>
  <si>
    <t>京都外国語大学</t>
    <phoneticPr fontId="1"/>
  </si>
  <si>
    <t>F126310107494</t>
    <phoneticPr fontId="1"/>
  </si>
  <si>
    <t>京都産業大学</t>
    <phoneticPr fontId="1"/>
  </si>
  <si>
    <t>F126310107500</t>
    <phoneticPr fontId="1"/>
  </si>
  <si>
    <t>京都女子大学</t>
    <phoneticPr fontId="1"/>
  </si>
  <si>
    <t>F126310107519</t>
    <phoneticPr fontId="1"/>
  </si>
  <si>
    <t>京都薬科大学</t>
    <phoneticPr fontId="1"/>
  </si>
  <si>
    <t>F126310107528</t>
    <phoneticPr fontId="1"/>
  </si>
  <si>
    <t>京都光華女子大学</t>
    <phoneticPr fontId="1"/>
  </si>
  <si>
    <t>F126310107537</t>
    <phoneticPr fontId="1"/>
  </si>
  <si>
    <t>種智院大学</t>
    <phoneticPr fontId="1"/>
  </si>
  <si>
    <t>F126310107546</t>
    <phoneticPr fontId="1"/>
  </si>
  <si>
    <t>京都橘大学</t>
    <phoneticPr fontId="1"/>
  </si>
  <si>
    <t>F126310107555</t>
    <phoneticPr fontId="1"/>
  </si>
  <si>
    <t>同志社大学</t>
    <phoneticPr fontId="1"/>
  </si>
  <si>
    <t>F126310107564</t>
    <phoneticPr fontId="1"/>
  </si>
  <si>
    <t>同志社女子大学</t>
    <phoneticPr fontId="1"/>
  </si>
  <si>
    <t>F126310107573</t>
    <phoneticPr fontId="1"/>
  </si>
  <si>
    <t>京都ノートルダム女子大学</t>
    <phoneticPr fontId="1"/>
  </si>
  <si>
    <t>F126310107582</t>
    <phoneticPr fontId="1"/>
  </si>
  <si>
    <t>花園大学</t>
    <phoneticPr fontId="1"/>
  </si>
  <si>
    <t>F126310107591</t>
    <phoneticPr fontId="1"/>
  </si>
  <si>
    <t>佛教大学</t>
    <phoneticPr fontId="1"/>
  </si>
  <si>
    <t>F126310107608</t>
    <phoneticPr fontId="1"/>
  </si>
  <si>
    <t>立命館大学</t>
    <phoneticPr fontId="1"/>
  </si>
  <si>
    <t>F126310107617</t>
    <phoneticPr fontId="1"/>
  </si>
  <si>
    <t>龍谷大学</t>
    <phoneticPr fontId="1"/>
  </si>
  <si>
    <t>F126310107626</t>
    <phoneticPr fontId="1"/>
  </si>
  <si>
    <t>京都先端科学大学</t>
    <phoneticPr fontId="1"/>
  </si>
  <si>
    <t>F126310107635</t>
    <phoneticPr fontId="1"/>
  </si>
  <si>
    <t>京都精華大学</t>
    <phoneticPr fontId="1"/>
  </si>
  <si>
    <t>F126310107644</t>
    <phoneticPr fontId="1"/>
  </si>
  <si>
    <t>明治国際医療大学</t>
    <phoneticPr fontId="1"/>
  </si>
  <si>
    <t>F126310107653</t>
    <phoneticPr fontId="1"/>
  </si>
  <si>
    <t>京都芸術大学</t>
    <phoneticPr fontId="1"/>
  </si>
  <si>
    <t>F126310107662</t>
    <phoneticPr fontId="1"/>
  </si>
  <si>
    <t>京都文教大学</t>
    <phoneticPr fontId="1"/>
  </si>
  <si>
    <t>F126310107671</t>
    <phoneticPr fontId="1"/>
  </si>
  <si>
    <t>嵯峨美術大学</t>
    <phoneticPr fontId="1"/>
  </si>
  <si>
    <t>F126310107680</t>
    <phoneticPr fontId="1"/>
  </si>
  <si>
    <t>京都情報大学院大学</t>
    <phoneticPr fontId="1"/>
  </si>
  <si>
    <t>F126310107699</t>
    <phoneticPr fontId="1"/>
  </si>
  <si>
    <t>京都医療科学大学</t>
    <phoneticPr fontId="1"/>
  </si>
  <si>
    <t>F126310107706</t>
    <phoneticPr fontId="1"/>
  </si>
  <si>
    <t>京都華頂大学</t>
    <phoneticPr fontId="1"/>
  </si>
  <si>
    <t>F126310107715</t>
    <phoneticPr fontId="1"/>
  </si>
  <si>
    <t>京都美術工芸大学</t>
    <phoneticPr fontId="1"/>
  </si>
  <si>
    <t>F126310107724</t>
    <phoneticPr fontId="1"/>
  </si>
  <si>
    <t>京都看護大学</t>
    <phoneticPr fontId="1"/>
  </si>
  <si>
    <t>F126310107733</t>
    <phoneticPr fontId="1"/>
  </si>
  <si>
    <t>京都経済短期大学</t>
    <phoneticPr fontId="1"/>
  </si>
  <si>
    <t>F226310107741</t>
    <phoneticPr fontId="1"/>
  </si>
  <si>
    <t>池坊短期大学</t>
    <phoneticPr fontId="1"/>
  </si>
  <si>
    <t>F226310107750</t>
    <phoneticPr fontId="1"/>
  </si>
  <si>
    <t>華頂短期大学</t>
    <phoneticPr fontId="1"/>
  </si>
  <si>
    <t>F226310107778</t>
    <phoneticPr fontId="1"/>
  </si>
  <si>
    <t>京都外国語短期大学</t>
    <phoneticPr fontId="1"/>
  </si>
  <si>
    <t>F226310107787</t>
    <phoneticPr fontId="1"/>
  </si>
  <si>
    <t>京都光華女子大学短期大学部</t>
    <phoneticPr fontId="1"/>
  </si>
  <si>
    <t>F226310107796</t>
    <phoneticPr fontId="1"/>
  </si>
  <si>
    <t>龍谷大学短期大学部</t>
    <phoneticPr fontId="1"/>
  </si>
  <si>
    <t>F226310107803</t>
    <phoneticPr fontId="1"/>
  </si>
  <si>
    <t>京都文教短期大学</t>
    <phoneticPr fontId="1"/>
  </si>
  <si>
    <t>F226310107812</t>
    <phoneticPr fontId="1"/>
  </si>
  <si>
    <t>京都西山短期大学</t>
    <phoneticPr fontId="1"/>
  </si>
  <si>
    <t>F226310107821</t>
    <phoneticPr fontId="1"/>
  </si>
  <si>
    <t>嵯峨美術短期大学</t>
    <phoneticPr fontId="1"/>
  </si>
  <si>
    <t>F226310107830</t>
    <phoneticPr fontId="1"/>
  </si>
  <si>
    <t>舞鶴工業高等専門学校</t>
    <phoneticPr fontId="1"/>
  </si>
  <si>
    <t>G126110107842</t>
    <phoneticPr fontId="1"/>
  </si>
  <si>
    <t>大阪大学</t>
    <phoneticPr fontId="1"/>
  </si>
  <si>
    <t>F127110107852</t>
    <phoneticPr fontId="1"/>
  </si>
  <si>
    <t>大阪教育大学</t>
    <phoneticPr fontId="1"/>
  </si>
  <si>
    <t>F127110107861</t>
    <phoneticPr fontId="1"/>
  </si>
  <si>
    <t>大阪市立大学</t>
    <phoneticPr fontId="1"/>
  </si>
  <si>
    <t>F127210107878</t>
    <phoneticPr fontId="1"/>
  </si>
  <si>
    <t>大阪府立大学</t>
    <phoneticPr fontId="1"/>
  </si>
  <si>
    <t>F127210107887</t>
    <phoneticPr fontId="1"/>
  </si>
  <si>
    <t>大阪公立大学</t>
    <phoneticPr fontId="1"/>
  </si>
  <si>
    <t>F127210111989</t>
    <phoneticPr fontId="1"/>
  </si>
  <si>
    <t>大阪経済大学</t>
    <phoneticPr fontId="1"/>
  </si>
  <si>
    <t>F127310107894</t>
    <phoneticPr fontId="1"/>
  </si>
  <si>
    <t>大阪工業大学</t>
    <phoneticPr fontId="1"/>
  </si>
  <si>
    <t>F127310107901</t>
    <phoneticPr fontId="1"/>
  </si>
  <si>
    <t>大阪歯科大学</t>
    <phoneticPr fontId="1"/>
  </si>
  <si>
    <t>F127310107910</t>
    <phoneticPr fontId="1"/>
  </si>
  <si>
    <t>相愛大学</t>
    <phoneticPr fontId="1"/>
  </si>
  <si>
    <t>F127310107929</t>
    <phoneticPr fontId="1"/>
  </si>
  <si>
    <t>桃山学院大学</t>
    <phoneticPr fontId="1"/>
  </si>
  <si>
    <t>F127310107938</t>
    <phoneticPr fontId="1"/>
  </si>
  <si>
    <t>摂南大学</t>
    <phoneticPr fontId="1"/>
  </si>
  <si>
    <t>F127310107947</t>
    <phoneticPr fontId="1"/>
  </si>
  <si>
    <t>桃山学院教育大学</t>
    <phoneticPr fontId="1"/>
  </si>
  <si>
    <t>F127310107956</t>
    <phoneticPr fontId="1"/>
  </si>
  <si>
    <t>大阪医科薬科大学</t>
    <phoneticPr fontId="1"/>
  </si>
  <si>
    <t>F127310107965</t>
    <phoneticPr fontId="1"/>
  </si>
  <si>
    <t>大阪音楽大学</t>
    <phoneticPr fontId="1"/>
  </si>
  <si>
    <t>F127310107974</t>
    <phoneticPr fontId="1"/>
  </si>
  <si>
    <t>大阪学院大学</t>
    <phoneticPr fontId="1"/>
  </si>
  <si>
    <t>F127310107983</t>
    <phoneticPr fontId="1"/>
  </si>
  <si>
    <t>大阪芸術大学</t>
    <phoneticPr fontId="1"/>
  </si>
  <si>
    <t>F127310107992</t>
    <phoneticPr fontId="1"/>
  </si>
  <si>
    <t>大阪産業大学</t>
    <phoneticPr fontId="1"/>
  </si>
  <si>
    <t>F127310108009</t>
    <phoneticPr fontId="1"/>
  </si>
  <si>
    <t>大阪樟蔭女子大学</t>
    <phoneticPr fontId="1"/>
  </si>
  <si>
    <t>F127310108018</t>
    <phoneticPr fontId="1"/>
  </si>
  <si>
    <t>大阪商業大学</t>
    <phoneticPr fontId="1"/>
  </si>
  <si>
    <t>F127310108027</t>
    <phoneticPr fontId="1"/>
  </si>
  <si>
    <t>大阪体育大学</t>
    <phoneticPr fontId="1"/>
  </si>
  <si>
    <t>F127310108036</t>
    <phoneticPr fontId="1"/>
  </si>
  <si>
    <t>大阪電気通信大学</t>
    <phoneticPr fontId="1"/>
  </si>
  <si>
    <t>F127310108045</t>
    <phoneticPr fontId="1"/>
  </si>
  <si>
    <t>大阪大谷大学</t>
    <phoneticPr fontId="1"/>
  </si>
  <si>
    <t>F127310108063</t>
    <phoneticPr fontId="1"/>
  </si>
  <si>
    <t>追手門学院大学</t>
    <phoneticPr fontId="1"/>
  </si>
  <si>
    <t>F127310108072</t>
    <phoneticPr fontId="1"/>
  </si>
  <si>
    <t>関西大学</t>
    <phoneticPr fontId="1"/>
  </si>
  <si>
    <t>F127310108081</t>
    <phoneticPr fontId="1"/>
  </si>
  <si>
    <t>関西医科大学</t>
    <phoneticPr fontId="1"/>
  </si>
  <si>
    <t>F127310108090</t>
    <phoneticPr fontId="1"/>
  </si>
  <si>
    <t>関西外国語大学</t>
    <phoneticPr fontId="1"/>
  </si>
  <si>
    <t>F127310108107</t>
    <phoneticPr fontId="1"/>
  </si>
  <si>
    <t>近畿大学</t>
    <phoneticPr fontId="1"/>
  </si>
  <si>
    <t>F127310108116</t>
    <phoneticPr fontId="1"/>
  </si>
  <si>
    <t>四天王寺大学</t>
    <phoneticPr fontId="1"/>
  </si>
  <si>
    <t>F127310108125</t>
    <phoneticPr fontId="1"/>
  </si>
  <si>
    <t>帝塚山学院大学</t>
    <phoneticPr fontId="1"/>
  </si>
  <si>
    <t>F127310108134</t>
    <phoneticPr fontId="1"/>
  </si>
  <si>
    <t>梅花女子大学</t>
    <phoneticPr fontId="1"/>
  </si>
  <si>
    <t>F127310108143</t>
    <phoneticPr fontId="1"/>
  </si>
  <si>
    <t>阪南大学</t>
    <phoneticPr fontId="1"/>
  </si>
  <si>
    <t>F127310108152</t>
    <phoneticPr fontId="1"/>
  </si>
  <si>
    <t>大阪経済法科大学</t>
    <phoneticPr fontId="1"/>
  </si>
  <si>
    <t>F127310108161</t>
    <phoneticPr fontId="1"/>
  </si>
  <si>
    <t>大阪国際大学</t>
    <phoneticPr fontId="1"/>
  </si>
  <si>
    <t>F127310108170</t>
    <phoneticPr fontId="1"/>
  </si>
  <si>
    <t>関西福祉科学大学</t>
    <phoneticPr fontId="1"/>
  </si>
  <si>
    <t>F127310108189</t>
    <phoneticPr fontId="1"/>
  </si>
  <si>
    <t>太成学院大学</t>
    <phoneticPr fontId="1"/>
  </si>
  <si>
    <t>F127310108198</t>
    <phoneticPr fontId="1"/>
  </si>
  <si>
    <t>常磐会学園大学</t>
    <phoneticPr fontId="1"/>
  </si>
  <si>
    <t>F127310108205</t>
    <phoneticPr fontId="1"/>
  </si>
  <si>
    <t>大阪観光大学</t>
    <phoneticPr fontId="1"/>
  </si>
  <si>
    <t>F127310108214</t>
    <phoneticPr fontId="1"/>
  </si>
  <si>
    <t>大阪人間科学大学</t>
    <phoneticPr fontId="1"/>
  </si>
  <si>
    <t>F127310108223</t>
    <phoneticPr fontId="1"/>
  </si>
  <si>
    <t>羽衣国際大学</t>
    <phoneticPr fontId="1"/>
  </si>
  <si>
    <t>F127310108232</t>
    <phoneticPr fontId="1"/>
  </si>
  <si>
    <t>大阪成蹊大学</t>
    <phoneticPr fontId="1"/>
  </si>
  <si>
    <t>F127310108241</t>
    <phoneticPr fontId="1"/>
  </si>
  <si>
    <t>関西医療大学</t>
    <phoneticPr fontId="1"/>
  </si>
  <si>
    <t>F127310108250</t>
    <phoneticPr fontId="1"/>
  </si>
  <si>
    <t>千里金蘭大学</t>
    <phoneticPr fontId="1"/>
  </si>
  <si>
    <t>F127310108269</t>
    <phoneticPr fontId="1"/>
  </si>
  <si>
    <t>東大阪大学</t>
    <phoneticPr fontId="1"/>
  </si>
  <si>
    <t>F127310108278</t>
    <phoneticPr fontId="1"/>
  </si>
  <si>
    <t>大阪女学院大学</t>
    <phoneticPr fontId="1"/>
  </si>
  <si>
    <t>F127310108287</t>
    <phoneticPr fontId="1"/>
  </si>
  <si>
    <t>藍野大学</t>
    <phoneticPr fontId="1"/>
  </si>
  <si>
    <t>F127310108296</t>
    <phoneticPr fontId="1"/>
  </si>
  <si>
    <t>大阪青山大学</t>
    <phoneticPr fontId="1"/>
  </si>
  <si>
    <t>F127310108303</t>
    <phoneticPr fontId="1"/>
  </si>
  <si>
    <t>四條畷学園大学</t>
    <phoneticPr fontId="1"/>
  </si>
  <si>
    <t>F127310108312</t>
    <phoneticPr fontId="1"/>
  </si>
  <si>
    <t>大阪河﨑リハビリテーション大学</t>
    <phoneticPr fontId="1"/>
  </si>
  <si>
    <t>F127310108321</t>
    <phoneticPr fontId="1"/>
  </si>
  <si>
    <t>大阪総合保育大学</t>
    <phoneticPr fontId="1"/>
  </si>
  <si>
    <t>F127310108330</t>
    <phoneticPr fontId="1"/>
  </si>
  <si>
    <t>森ノ宮医療大学</t>
    <phoneticPr fontId="1"/>
  </si>
  <si>
    <t>F127310108349</t>
    <phoneticPr fontId="1"/>
  </si>
  <si>
    <t>大阪保健医療大学</t>
    <phoneticPr fontId="1"/>
  </si>
  <si>
    <t>F127310108358</t>
    <phoneticPr fontId="1"/>
  </si>
  <si>
    <t>大阪物療大学</t>
    <phoneticPr fontId="1"/>
  </si>
  <si>
    <t>F127310108367</t>
    <phoneticPr fontId="1"/>
  </si>
  <si>
    <t>滋慶医療科学大学</t>
    <phoneticPr fontId="1"/>
  </si>
  <si>
    <t>F127310108376</t>
    <phoneticPr fontId="1"/>
  </si>
  <si>
    <t>大阪行岡医療大学</t>
    <phoneticPr fontId="1"/>
  </si>
  <si>
    <t>F127310108385</t>
    <phoneticPr fontId="1"/>
  </si>
  <si>
    <t>大和大学</t>
    <phoneticPr fontId="1"/>
  </si>
  <si>
    <t>F127310108394</t>
    <phoneticPr fontId="1"/>
  </si>
  <si>
    <t>宝塚大学</t>
    <phoneticPr fontId="1"/>
  </si>
  <si>
    <t>F127310108900</t>
    <phoneticPr fontId="1"/>
  </si>
  <si>
    <t>大阪国際工科専門職大学</t>
    <phoneticPr fontId="1"/>
  </si>
  <si>
    <t>F127310111898</t>
    <phoneticPr fontId="1"/>
  </si>
  <si>
    <t>大阪信愛学院大学</t>
    <phoneticPr fontId="1"/>
  </si>
  <si>
    <t>F127310111950</t>
    <phoneticPr fontId="1"/>
  </si>
  <si>
    <t>大阪キリスト教短期大学</t>
    <phoneticPr fontId="1"/>
  </si>
  <si>
    <t>F227310108419</t>
    <phoneticPr fontId="1"/>
  </si>
  <si>
    <t>大阪城南女子短期大学</t>
    <phoneticPr fontId="1"/>
  </si>
  <si>
    <t>F227310108428</t>
    <phoneticPr fontId="1"/>
  </si>
  <si>
    <t>大阪夕陽丘学園短期大学</t>
    <phoneticPr fontId="1"/>
  </si>
  <si>
    <t>F227310108437</t>
    <phoneticPr fontId="1"/>
  </si>
  <si>
    <t>大阪成蹊短期大学</t>
    <phoneticPr fontId="1"/>
  </si>
  <si>
    <t>F227310108455</t>
    <phoneticPr fontId="1"/>
  </si>
  <si>
    <t>大阪女学院短期大学</t>
    <phoneticPr fontId="1"/>
  </si>
  <si>
    <t>F227310108464</t>
    <phoneticPr fontId="1"/>
  </si>
  <si>
    <t>関西外国語大学短期大学部</t>
    <phoneticPr fontId="1"/>
  </si>
  <si>
    <t>F227310108473</t>
    <phoneticPr fontId="1"/>
  </si>
  <si>
    <t>常磐会短期大学</t>
    <phoneticPr fontId="1"/>
  </si>
  <si>
    <t>F227310108482</t>
    <phoneticPr fontId="1"/>
  </si>
  <si>
    <t>大阪芸術大学短期大学部</t>
    <phoneticPr fontId="1"/>
  </si>
  <si>
    <t>F227310108491</t>
    <phoneticPr fontId="1"/>
  </si>
  <si>
    <t>堺女子短期大学</t>
    <phoneticPr fontId="1"/>
  </si>
  <si>
    <t>F227310108516</t>
    <phoneticPr fontId="1"/>
  </si>
  <si>
    <t>大阪音楽大学短期大学部</t>
    <phoneticPr fontId="1"/>
  </si>
  <si>
    <t>F227310108534</t>
    <phoneticPr fontId="1"/>
  </si>
  <si>
    <t>大阪学院大学短期大学部</t>
    <phoneticPr fontId="1"/>
  </si>
  <si>
    <t>F227310108543</t>
    <phoneticPr fontId="1"/>
  </si>
  <si>
    <t>大阪千代田短期大学</t>
    <phoneticPr fontId="1"/>
  </si>
  <si>
    <t>F227310108552</t>
    <phoneticPr fontId="1"/>
  </si>
  <si>
    <t>関西女子短期大学</t>
    <phoneticPr fontId="1"/>
  </si>
  <si>
    <t>F227310108561</t>
    <phoneticPr fontId="1"/>
  </si>
  <si>
    <t>近畿大学短期大学部</t>
    <phoneticPr fontId="1"/>
  </si>
  <si>
    <t>F227310108570</t>
    <phoneticPr fontId="1"/>
  </si>
  <si>
    <t>四條畷学園短期大学</t>
    <phoneticPr fontId="1"/>
  </si>
  <si>
    <t>F227310108589</t>
    <phoneticPr fontId="1"/>
  </si>
  <si>
    <t>四天王寺大学短期大学部</t>
    <phoneticPr fontId="1"/>
  </si>
  <si>
    <t>F227310108598</t>
    <phoneticPr fontId="1"/>
  </si>
  <si>
    <t>大阪国際大学短期大学部</t>
    <phoneticPr fontId="1"/>
  </si>
  <si>
    <t>F227310108605</t>
    <phoneticPr fontId="1"/>
  </si>
  <si>
    <t>東大阪大学短期大学部</t>
    <phoneticPr fontId="1"/>
  </si>
  <si>
    <t>F227310108614</t>
    <phoneticPr fontId="1"/>
  </si>
  <si>
    <t>藍野大学短期大学部</t>
    <phoneticPr fontId="1"/>
  </si>
  <si>
    <t>F227310108623</t>
    <phoneticPr fontId="1"/>
  </si>
  <si>
    <t>大阪健康福祉短期大学</t>
    <phoneticPr fontId="1"/>
  </si>
  <si>
    <t>F227310108632</t>
    <phoneticPr fontId="1"/>
  </si>
  <si>
    <t>大阪公立大学工業高等専門学校</t>
    <phoneticPr fontId="1"/>
  </si>
  <si>
    <t>G127210108642</t>
    <phoneticPr fontId="1"/>
  </si>
  <si>
    <t>神戸大学</t>
    <phoneticPr fontId="1"/>
  </si>
  <si>
    <t>F128110108654</t>
    <phoneticPr fontId="1"/>
  </si>
  <si>
    <t>兵庫教育大学</t>
    <phoneticPr fontId="1"/>
  </si>
  <si>
    <t>F128110108663</t>
    <phoneticPr fontId="1"/>
  </si>
  <si>
    <t>神戸市外国語大学</t>
    <phoneticPr fontId="1"/>
  </si>
  <si>
    <t>F128210108670</t>
    <phoneticPr fontId="1"/>
  </si>
  <si>
    <t>神戸市看護大学</t>
    <phoneticPr fontId="1"/>
  </si>
  <si>
    <t>F128210108689</t>
    <phoneticPr fontId="1"/>
  </si>
  <si>
    <t>兵庫県立大学</t>
    <phoneticPr fontId="1"/>
  </si>
  <si>
    <t>F128210108698</t>
    <phoneticPr fontId="1"/>
  </si>
  <si>
    <t>芸術文化観光専門職大学</t>
    <phoneticPr fontId="1"/>
  </si>
  <si>
    <t>F128210111906</t>
    <phoneticPr fontId="1"/>
  </si>
  <si>
    <t>甲南大学</t>
    <phoneticPr fontId="1"/>
  </si>
  <si>
    <t>F128310108703</t>
    <phoneticPr fontId="1"/>
  </si>
  <si>
    <t>甲南女子大学</t>
    <phoneticPr fontId="1"/>
  </si>
  <si>
    <t>F128310108712</t>
    <phoneticPr fontId="1"/>
  </si>
  <si>
    <t>神戸海星女子学院大学</t>
    <phoneticPr fontId="1"/>
  </si>
  <si>
    <t>F128310108721</t>
    <phoneticPr fontId="1"/>
  </si>
  <si>
    <t>神戸学院大学</t>
    <phoneticPr fontId="1"/>
  </si>
  <si>
    <t>F128310108730</t>
    <phoneticPr fontId="1"/>
  </si>
  <si>
    <t>神戸女子大学</t>
    <phoneticPr fontId="1"/>
  </si>
  <si>
    <t>F128310108749</t>
    <phoneticPr fontId="1"/>
  </si>
  <si>
    <t>神戸薬科大学</t>
    <phoneticPr fontId="1"/>
  </si>
  <si>
    <t>F128310108758</t>
    <phoneticPr fontId="1"/>
  </si>
  <si>
    <t>神戸松蔭女子学院大学</t>
    <phoneticPr fontId="1"/>
  </si>
  <si>
    <t>F128310108767</t>
    <phoneticPr fontId="1"/>
  </si>
  <si>
    <t>神戸親和大学</t>
    <phoneticPr fontId="1"/>
  </si>
  <si>
    <t>F128310108776</t>
    <phoneticPr fontId="1"/>
  </si>
  <si>
    <t>神戸国際大学</t>
    <phoneticPr fontId="1"/>
  </si>
  <si>
    <t>F128310108785</t>
    <phoneticPr fontId="1"/>
  </si>
  <si>
    <t>兵庫大学</t>
    <phoneticPr fontId="1"/>
  </si>
  <si>
    <t>F128310108794</t>
    <phoneticPr fontId="1"/>
  </si>
  <si>
    <t>神戸常盤大学</t>
    <phoneticPr fontId="1"/>
  </si>
  <si>
    <t>F128310108801</t>
    <phoneticPr fontId="1"/>
  </si>
  <si>
    <t>宝塚医療大学</t>
    <phoneticPr fontId="1"/>
  </si>
  <si>
    <t>F128310108810</t>
    <phoneticPr fontId="1"/>
  </si>
  <si>
    <t>芦屋大学</t>
    <phoneticPr fontId="1"/>
  </si>
  <si>
    <t>F128310108829</t>
    <phoneticPr fontId="1"/>
  </si>
  <si>
    <t>大手前大学</t>
    <phoneticPr fontId="1"/>
  </si>
  <si>
    <t>F128310108838</t>
    <phoneticPr fontId="1"/>
  </si>
  <si>
    <t>関西学院大学</t>
    <phoneticPr fontId="1"/>
  </si>
  <si>
    <t>F128310108847</t>
    <phoneticPr fontId="1"/>
  </si>
  <si>
    <t>甲子園大学</t>
    <phoneticPr fontId="1"/>
  </si>
  <si>
    <t>F128310108856</t>
    <phoneticPr fontId="1"/>
  </si>
  <si>
    <t>神戸女学院大学</t>
    <phoneticPr fontId="1"/>
  </si>
  <si>
    <t>F128310108865</t>
    <phoneticPr fontId="1"/>
  </si>
  <si>
    <t>園田学園女子大学</t>
    <phoneticPr fontId="1"/>
  </si>
  <si>
    <t>F128310108874</t>
    <phoneticPr fontId="1"/>
  </si>
  <si>
    <t>武庫川女子大学</t>
    <phoneticPr fontId="1"/>
  </si>
  <si>
    <t>F128310108883</t>
    <phoneticPr fontId="1"/>
  </si>
  <si>
    <t>兵庫医科大学</t>
    <phoneticPr fontId="1"/>
  </si>
  <si>
    <t>F128310108892</t>
    <phoneticPr fontId="1"/>
  </si>
  <si>
    <t>姫路獨協大学</t>
    <phoneticPr fontId="1"/>
  </si>
  <si>
    <t>F128310108918</t>
    <phoneticPr fontId="1"/>
  </si>
  <si>
    <t>流通科学大学</t>
    <phoneticPr fontId="1"/>
  </si>
  <si>
    <t>F128310108927</t>
    <phoneticPr fontId="1"/>
  </si>
  <si>
    <t>神戸芸術工科大学</t>
    <phoneticPr fontId="1"/>
  </si>
  <si>
    <t>F128310108936</t>
    <phoneticPr fontId="1"/>
  </si>
  <si>
    <t>関西福祉大学</t>
    <phoneticPr fontId="1"/>
  </si>
  <si>
    <t>F128310108945</t>
    <phoneticPr fontId="1"/>
  </si>
  <si>
    <t>関西国際大学</t>
    <phoneticPr fontId="1"/>
  </si>
  <si>
    <t>F128310108954</t>
    <phoneticPr fontId="1"/>
  </si>
  <si>
    <t>神戸医療未来大学</t>
    <phoneticPr fontId="1"/>
  </si>
  <si>
    <t>F128310108963</t>
    <phoneticPr fontId="1"/>
  </si>
  <si>
    <t>神戸情報大学院大学</t>
    <phoneticPr fontId="1"/>
  </si>
  <si>
    <t>F128310108972</t>
    <phoneticPr fontId="1"/>
  </si>
  <si>
    <t>関西看護医療大学</t>
    <phoneticPr fontId="1"/>
  </si>
  <si>
    <t>F128310108981</t>
    <phoneticPr fontId="1"/>
  </si>
  <si>
    <t>姫路大学</t>
    <phoneticPr fontId="1"/>
  </si>
  <si>
    <t>F128310109007</t>
    <phoneticPr fontId="1"/>
  </si>
  <si>
    <t>大手前短期大学</t>
    <phoneticPr fontId="1"/>
  </si>
  <si>
    <t>F228310109015</t>
    <phoneticPr fontId="1"/>
  </si>
  <si>
    <t>神戸女子短期大学</t>
    <phoneticPr fontId="1"/>
  </si>
  <si>
    <t>F228310109024</t>
    <phoneticPr fontId="1"/>
  </si>
  <si>
    <t>神戸常盤大学短期大学部</t>
    <phoneticPr fontId="1"/>
  </si>
  <si>
    <t>F228310109033</t>
    <phoneticPr fontId="1"/>
  </si>
  <si>
    <t>頌栄短期大学</t>
    <phoneticPr fontId="1"/>
  </si>
  <si>
    <t>F228310109051</t>
    <phoneticPr fontId="1"/>
  </si>
  <si>
    <t>豊岡短期大学</t>
    <phoneticPr fontId="1"/>
  </si>
  <si>
    <t>F228310109079</t>
    <phoneticPr fontId="1"/>
  </si>
  <si>
    <t>甲子園短期大学</t>
    <phoneticPr fontId="1"/>
  </si>
  <si>
    <t>F228310109088</t>
    <phoneticPr fontId="1"/>
  </si>
  <si>
    <t>神戸教育短期大学</t>
    <phoneticPr fontId="1"/>
  </si>
  <si>
    <t>F228310109097</t>
    <phoneticPr fontId="1"/>
  </si>
  <si>
    <t>関西学院短期大学</t>
    <phoneticPr fontId="1"/>
  </si>
  <si>
    <t>F228310109104</t>
    <phoneticPr fontId="1"/>
  </si>
  <si>
    <t>園田学園女子大学短期大学部</t>
    <phoneticPr fontId="1"/>
  </si>
  <si>
    <t>F228310109113</t>
    <phoneticPr fontId="1"/>
  </si>
  <si>
    <t>産業技術短期大学</t>
    <phoneticPr fontId="1"/>
  </si>
  <si>
    <t>F228310109122</t>
    <phoneticPr fontId="1"/>
  </si>
  <si>
    <t>東洋食品工業短期大学</t>
    <phoneticPr fontId="1"/>
  </si>
  <si>
    <t>F228310109131</t>
    <phoneticPr fontId="1"/>
  </si>
  <si>
    <t>兵庫大学短期大学部</t>
    <phoneticPr fontId="1"/>
  </si>
  <si>
    <t>F228310109140</t>
    <phoneticPr fontId="1"/>
  </si>
  <si>
    <t>湊川短期大学</t>
    <phoneticPr fontId="1"/>
  </si>
  <si>
    <t>F228310109159</t>
    <phoneticPr fontId="1"/>
  </si>
  <si>
    <t>武庫川女子大学短期大学部</t>
    <phoneticPr fontId="1"/>
  </si>
  <si>
    <t>F228310109168</t>
    <phoneticPr fontId="1"/>
  </si>
  <si>
    <t>姫路日ノ本短期大学</t>
    <phoneticPr fontId="1"/>
  </si>
  <si>
    <t>F228310109177</t>
    <phoneticPr fontId="1"/>
  </si>
  <si>
    <t>明石工業高等専門学校</t>
    <phoneticPr fontId="1"/>
  </si>
  <si>
    <t>G128110109189</t>
    <phoneticPr fontId="1"/>
  </si>
  <si>
    <t>神戸市立工業高等専門学校</t>
    <phoneticPr fontId="1"/>
  </si>
  <si>
    <t>G128210109196</t>
    <phoneticPr fontId="1"/>
  </si>
  <si>
    <t>奈良教育大学</t>
    <phoneticPr fontId="1"/>
  </si>
  <si>
    <t>F129110109206</t>
    <phoneticPr fontId="1"/>
  </si>
  <si>
    <t>奈良女子大学</t>
    <phoneticPr fontId="1"/>
  </si>
  <si>
    <t>F129110109215</t>
    <phoneticPr fontId="1"/>
  </si>
  <si>
    <t>奈良先端科学技術大学院大学</t>
    <phoneticPr fontId="1"/>
  </si>
  <si>
    <t>F129110109224</t>
    <phoneticPr fontId="1"/>
  </si>
  <si>
    <t>奈良県立医科大学</t>
    <phoneticPr fontId="1"/>
  </si>
  <si>
    <t>F129210109231</t>
    <phoneticPr fontId="1"/>
  </si>
  <si>
    <t>奈良県立大学</t>
    <phoneticPr fontId="1"/>
  </si>
  <si>
    <t>F129210109240</t>
    <phoneticPr fontId="1"/>
  </si>
  <si>
    <t>帝塚山大学</t>
    <phoneticPr fontId="1"/>
  </si>
  <si>
    <t>F129310109257</t>
    <phoneticPr fontId="1"/>
  </si>
  <si>
    <t>天理大学</t>
    <phoneticPr fontId="1"/>
  </si>
  <si>
    <t>F129310109266</t>
    <phoneticPr fontId="1"/>
  </si>
  <si>
    <t>奈良大学</t>
    <phoneticPr fontId="1"/>
  </si>
  <si>
    <t>F129310109275</t>
    <phoneticPr fontId="1"/>
  </si>
  <si>
    <t>奈良学園大学</t>
    <phoneticPr fontId="1"/>
  </si>
  <si>
    <t>F129310109284</t>
    <phoneticPr fontId="1"/>
  </si>
  <si>
    <t>畿央大学</t>
    <phoneticPr fontId="1"/>
  </si>
  <si>
    <t>F129310109293</t>
    <phoneticPr fontId="1"/>
  </si>
  <si>
    <t>奈良芸術短期大学</t>
    <phoneticPr fontId="1"/>
  </si>
  <si>
    <t>F229310109318</t>
    <phoneticPr fontId="1"/>
  </si>
  <si>
    <t>奈良佐保短期大学</t>
    <phoneticPr fontId="1"/>
  </si>
  <si>
    <t>F229310109327</t>
    <phoneticPr fontId="1"/>
  </si>
  <si>
    <t>大和大学白鳳短期大学部</t>
    <phoneticPr fontId="1"/>
  </si>
  <si>
    <t>F229310109336</t>
    <phoneticPr fontId="1"/>
  </si>
  <si>
    <t>奈良工業高等専門学校</t>
    <phoneticPr fontId="1"/>
  </si>
  <si>
    <t>G129110109348</t>
    <phoneticPr fontId="1"/>
  </si>
  <si>
    <t>和歌山大学</t>
    <phoneticPr fontId="1"/>
  </si>
  <si>
    <t>F130110109356</t>
    <phoneticPr fontId="1"/>
  </si>
  <si>
    <t>和歌山県立医科大学</t>
    <phoneticPr fontId="1"/>
  </si>
  <si>
    <t>F130210109363</t>
    <phoneticPr fontId="1"/>
  </si>
  <si>
    <t>高野山大学</t>
    <phoneticPr fontId="1"/>
  </si>
  <si>
    <t>F130310109370</t>
    <phoneticPr fontId="1"/>
  </si>
  <si>
    <t>和歌山信愛大学</t>
    <phoneticPr fontId="1"/>
  </si>
  <si>
    <t>F130310109389</t>
    <phoneticPr fontId="1"/>
  </si>
  <si>
    <t>和歌山リハビリテーション専門職大学</t>
    <phoneticPr fontId="1"/>
  </si>
  <si>
    <t>F130310111919</t>
    <phoneticPr fontId="1"/>
  </si>
  <si>
    <t>和歌山信愛女子短期大学</t>
    <phoneticPr fontId="1"/>
  </si>
  <si>
    <t>F230310109397</t>
    <phoneticPr fontId="1"/>
  </si>
  <si>
    <t>和歌山工業高等専門学校</t>
    <phoneticPr fontId="1"/>
  </si>
  <si>
    <t>G130110109407</t>
    <phoneticPr fontId="1"/>
  </si>
  <si>
    <t>鳥取大学</t>
    <phoneticPr fontId="1"/>
  </si>
  <si>
    <t>F131110109417</t>
    <phoneticPr fontId="1"/>
  </si>
  <si>
    <t>公立鳥取環境大学</t>
    <phoneticPr fontId="1"/>
  </si>
  <si>
    <t>F131210109424</t>
    <phoneticPr fontId="1"/>
  </si>
  <si>
    <t>鳥取看護大学</t>
    <phoneticPr fontId="1"/>
  </si>
  <si>
    <t>F131310109431</t>
    <phoneticPr fontId="1"/>
  </si>
  <si>
    <t>鳥取短期大学</t>
    <phoneticPr fontId="1"/>
  </si>
  <si>
    <t>F231310109449</t>
    <phoneticPr fontId="1"/>
  </si>
  <si>
    <t>米子工業高等専門学校</t>
    <phoneticPr fontId="1"/>
  </si>
  <si>
    <t>G131110109451</t>
    <phoneticPr fontId="1"/>
  </si>
  <si>
    <t>島根大学</t>
    <phoneticPr fontId="1"/>
  </si>
  <si>
    <t>F132110109461</t>
    <phoneticPr fontId="1"/>
  </si>
  <si>
    <t>島根県立大学</t>
    <phoneticPr fontId="1"/>
  </si>
  <si>
    <t>F132210109478</t>
    <phoneticPr fontId="1"/>
  </si>
  <si>
    <t>島根県立大学短期大学部</t>
    <phoneticPr fontId="1"/>
  </si>
  <si>
    <t>F232210109486</t>
    <phoneticPr fontId="1"/>
  </si>
  <si>
    <t>松江工業高等専門学校</t>
    <phoneticPr fontId="1"/>
  </si>
  <si>
    <t>G132110109496</t>
    <phoneticPr fontId="1"/>
  </si>
  <si>
    <t>岡山大学</t>
    <phoneticPr fontId="1"/>
  </si>
  <si>
    <t>F133110109503</t>
    <phoneticPr fontId="1"/>
  </si>
  <si>
    <t>岡山県立大学</t>
    <phoneticPr fontId="1"/>
  </si>
  <si>
    <t>F133210109510</t>
    <phoneticPr fontId="1"/>
  </si>
  <si>
    <t>新見公立大学</t>
    <phoneticPr fontId="1"/>
  </si>
  <si>
    <t>F133210109529</t>
    <phoneticPr fontId="1"/>
  </si>
  <si>
    <t>吉備国際大学</t>
    <phoneticPr fontId="1"/>
  </si>
  <si>
    <t>F133310109536</t>
    <phoneticPr fontId="1"/>
  </si>
  <si>
    <t>岡山商科大学</t>
    <phoneticPr fontId="1"/>
  </si>
  <si>
    <t>F133310109545</t>
    <phoneticPr fontId="1"/>
  </si>
  <si>
    <t>岡山理科大学</t>
    <phoneticPr fontId="1"/>
  </si>
  <si>
    <t>F133310109554</t>
    <phoneticPr fontId="1"/>
  </si>
  <si>
    <t>くらしき作陽大学</t>
    <phoneticPr fontId="1"/>
  </si>
  <si>
    <t>F133310109563</t>
    <phoneticPr fontId="1"/>
  </si>
  <si>
    <t>ノートルダム清心女子大学</t>
    <phoneticPr fontId="1"/>
  </si>
  <si>
    <t>F133310109572</t>
    <phoneticPr fontId="1"/>
  </si>
  <si>
    <t>川崎医科大学</t>
    <phoneticPr fontId="1"/>
  </si>
  <si>
    <t>F133310109581</t>
    <phoneticPr fontId="1"/>
  </si>
  <si>
    <t>就実大学</t>
    <phoneticPr fontId="1"/>
  </si>
  <si>
    <t>F133310109590</t>
    <phoneticPr fontId="1"/>
  </si>
  <si>
    <t>川崎医療福祉大学</t>
    <phoneticPr fontId="1"/>
  </si>
  <si>
    <t>F133310109607</t>
    <phoneticPr fontId="1"/>
  </si>
  <si>
    <t>山陽学園大学</t>
    <phoneticPr fontId="1"/>
  </si>
  <si>
    <t>F133310109616</t>
    <phoneticPr fontId="1"/>
  </si>
  <si>
    <t>倉敷芸術科学大学</t>
    <phoneticPr fontId="1"/>
  </si>
  <si>
    <t>F133310109625</t>
    <phoneticPr fontId="1"/>
  </si>
  <si>
    <t>岡山学院大学</t>
    <phoneticPr fontId="1"/>
  </si>
  <si>
    <t>F133310109634</t>
    <phoneticPr fontId="1"/>
  </si>
  <si>
    <t>中国学園大学</t>
    <phoneticPr fontId="1"/>
  </si>
  <si>
    <t>F133310109643</t>
    <phoneticPr fontId="1"/>
  </si>
  <si>
    <t>環太平洋大学</t>
    <phoneticPr fontId="1"/>
  </si>
  <si>
    <t>F133310109652</t>
    <phoneticPr fontId="1"/>
  </si>
  <si>
    <t>岡山医療専門職大学　</t>
    <phoneticPr fontId="1"/>
  </si>
  <si>
    <t>F133310109661</t>
    <phoneticPr fontId="1"/>
  </si>
  <si>
    <t>美作大学</t>
    <phoneticPr fontId="1"/>
  </si>
  <si>
    <t>F133310109670</t>
    <phoneticPr fontId="1"/>
  </si>
  <si>
    <t>倉敷市立短期大学</t>
    <phoneticPr fontId="1"/>
  </si>
  <si>
    <t>F233210109680</t>
    <phoneticPr fontId="1"/>
  </si>
  <si>
    <t>就実短期大学</t>
    <phoneticPr fontId="1"/>
  </si>
  <si>
    <t>F233310109704</t>
    <phoneticPr fontId="1"/>
  </si>
  <si>
    <t>岡山短期大学</t>
    <phoneticPr fontId="1"/>
  </si>
  <si>
    <t>F233310109713</t>
    <phoneticPr fontId="1"/>
  </si>
  <si>
    <t>作陽短期大学</t>
    <phoneticPr fontId="1"/>
  </si>
  <si>
    <t>F233310109722</t>
    <phoneticPr fontId="1"/>
  </si>
  <si>
    <t>中国短期大学</t>
    <phoneticPr fontId="1"/>
  </si>
  <si>
    <t>F233310109731</t>
    <phoneticPr fontId="1"/>
  </si>
  <si>
    <t>美作大学短期大学部</t>
    <phoneticPr fontId="1"/>
  </si>
  <si>
    <t>F233310109740</t>
    <phoneticPr fontId="1"/>
  </si>
  <si>
    <t>山陽学園短期大学</t>
    <phoneticPr fontId="1"/>
  </si>
  <si>
    <t>F233310109759</t>
    <phoneticPr fontId="1"/>
  </si>
  <si>
    <t>川崎医療短期大学</t>
    <phoneticPr fontId="1"/>
  </si>
  <si>
    <t>F233310109768</t>
    <phoneticPr fontId="1"/>
  </si>
  <si>
    <t>津山工業高等専門学校</t>
    <phoneticPr fontId="1"/>
  </si>
  <si>
    <t>G133110109770</t>
    <phoneticPr fontId="1"/>
  </si>
  <si>
    <t>広島大学</t>
    <phoneticPr fontId="1"/>
  </si>
  <si>
    <t>F134110109780</t>
    <phoneticPr fontId="1"/>
  </si>
  <si>
    <t>県立広島大学</t>
    <phoneticPr fontId="1"/>
  </si>
  <si>
    <t>F134210109797</t>
    <phoneticPr fontId="1"/>
  </si>
  <si>
    <t>尾道市立大学</t>
    <phoneticPr fontId="1"/>
  </si>
  <si>
    <t>F134210109804</t>
    <phoneticPr fontId="1"/>
  </si>
  <si>
    <t>広島市立大学</t>
    <phoneticPr fontId="1"/>
  </si>
  <si>
    <t>F134210109813</t>
    <phoneticPr fontId="1"/>
  </si>
  <si>
    <t>福山市立大学</t>
    <phoneticPr fontId="1"/>
  </si>
  <si>
    <t>F134210109822</t>
    <phoneticPr fontId="1"/>
  </si>
  <si>
    <t>叡啓大学</t>
    <phoneticPr fontId="1"/>
  </si>
  <si>
    <t>F134210111926</t>
    <phoneticPr fontId="1"/>
  </si>
  <si>
    <t>エリザベト音楽大学</t>
    <phoneticPr fontId="1"/>
  </si>
  <si>
    <t>F134310109839</t>
    <phoneticPr fontId="1"/>
  </si>
  <si>
    <t>広島経済大学</t>
    <phoneticPr fontId="1"/>
  </si>
  <si>
    <t>F134310109848</t>
    <phoneticPr fontId="1"/>
  </si>
  <si>
    <t>広島工業大学</t>
    <phoneticPr fontId="1"/>
  </si>
  <si>
    <t>F134310109857</t>
    <phoneticPr fontId="1"/>
  </si>
  <si>
    <t>広島修道大学</t>
    <phoneticPr fontId="1"/>
  </si>
  <si>
    <t>F134310109866</t>
    <phoneticPr fontId="1"/>
  </si>
  <si>
    <t>広島女学院大学</t>
    <phoneticPr fontId="1"/>
  </si>
  <si>
    <t>F134310109875</t>
    <phoneticPr fontId="1"/>
  </si>
  <si>
    <t>広島文教大学</t>
    <phoneticPr fontId="1"/>
  </si>
  <si>
    <t>F134310109893</t>
    <phoneticPr fontId="1"/>
  </si>
  <si>
    <t>安田女子大学</t>
    <phoneticPr fontId="1"/>
  </si>
  <si>
    <t>F134310109900</t>
    <phoneticPr fontId="1"/>
  </si>
  <si>
    <t>福山大学</t>
    <phoneticPr fontId="1"/>
  </si>
  <si>
    <t>F134310109919</t>
    <phoneticPr fontId="1"/>
  </si>
  <si>
    <t>比治山大学</t>
    <phoneticPr fontId="1"/>
  </si>
  <si>
    <t>F134310109928</t>
    <phoneticPr fontId="1"/>
  </si>
  <si>
    <t>福山平成大学</t>
    <phoneticPr fontId="1"/>
  </si>
  <si>
    <t>F134310109937</t>
    <phoneticPr fontId="1"/>
  </si>
  <si>
    <t>広島文化学園大学</t>
    <phoneticPr fontId="1"/>
  </si>
  <si>
    <t>F134310109946</t>
    <phoneticPr fontId="1"/>
  </si>
  <si>
    <t>広島国際大学</t>
    <phoneticPr fontId="1"/>
  </si>
  <si>
    <t>F134310109955</t>
    <phoneticPr fontId="1"/>
  </si>
  <si>
    <t>日本赤十字広島看護大学</t>
    <phoneticPr fontId="1"/>
  </si>
  <si>
    <t>F134310109964</t>
    <phoneticPr fontId="1"/>
  </si>
  <si>
    <t>広島都市学園大学</t>
    <phoneticPr fontId="1"/>
  </si>
  <si>
    <t>F134310109973</t>
    <phoneticPr fontId="1"/>
  </si>
  <si>
    <t>山陽女子短期大学</t>
    <phoneticPr fontId="1"/>
  </si>
  <si>
    <t>F234310109981</t>
    <phoneticPr fontId="1"/>
  </si>
  <si>
    <t>比治山大学短期大学部</t>
    <phoneticPr fontId="1"/>
  </si>
  <si>
    <t>F234310109990</t>
    <phoneticPr fontId="1"/>
  </si>
  <si>
    <t>広島文化学園短期大学</t>
    <phoneticPr fontId="1"/>
  </si>
  <si>
    <t>F234310110014</t>
    <phoneticPr fontId="1"/>
  </si>
  <si>
    <t>安田女子短期大学</t>
    <phoneticPr fontId="1"/>
  </si>
  <si>
    <t>F234310110023</t>
    <phoneticPr fontId="1"/>
  </si>
  <si>
    <t>呉工業高等専門学校</t>
    <phoneticPr fontId="1"/>
  </si>
  <si>
    <t>G134110110035</t>
    <phoneticPr fontId="1"/>
  </si>
  <si>
    <t>広島商船高等専門学校</t>
    <phoneticPr fontId="1"/>
  </si>
  <si>
    <t>G134110110044</t>
    <phoneticPr fontId="1"/>
  </si>
  <si>
    <t>山口大学</t>
    <phoneticPr fontId="1"/>
  </si>
  <si>
    <t>F135110110054</t>
    <phoneticPr fontId="1"/>
  </si>
  <si>
    <t>下関市立大学</t>
    <phoneticPr fontId="1"/>
  </si>
  <si>
    <t>F135210110061</t>
    <phoneticPr fontId="1"/>
  </si>
  <si>
    <t>山口県立大学</t>
    <phoneticPr fontId="1"/>
  </si>
  <si>
    <t>F135210110070</t>
    <phoneticPr fontId="1"/>
  </si>
  <si>
    <t>山陽小野田市立山口東京理科大学</t>
    <phoneticPr fontId="1"/>
  </si>
  <si>
    <t>F135210110089</t>
    <phoneticPr fontId="1"/>
  </si>
  <si>
    <t>周南公立大学</t>
    <phoneticPr fontId="1"/>
  </si>
  <si>
    <t>F135210111961</t>
    <phoneticPr fontId="1"/>
  </si>
  <si>
    <t>梅光学院大学</t>
    <phoneticPr fontId="1"/>
  </si>
  <si>
    <t>F135310110096</t>
    <phoneticPr fontId="1"/>
  </si>
  <si>
    <t>東亜大学</t>
    <phoneticPr fontId="1"/>
  </si>
  <si>
    <t>F135310110112</t>
    <phoneticPr fontId="1"/>
  </si>
  <si>
    <t>至誠館大学</t>
    <phoneticPr fontId="1"/>
  </si>
  <si>
    <t>F135310110121</t>
    <phoneticPr fontId="1"/>
  </si>
  <si>
    <t>宇部フロンティア大学</t>
    <phoneticPr fontId="1"/>
  </si>
  <si>
    <t>F135310110130</t>
    <phoneticPr fontId="1"/>
  </si>
  <si>
    <t>山口学芸大学</t>
    <phoneticPr fontId="1"/>
  </si>
  <si>
    <t>F135310110149</t>
    <phoneticPr fontId="1"/>
  </si>
  <si>
    <t>宇部フロンティア大学短期大学部</t>
    <phoneticPr fontId="1"/>
  </si>
  <si>
    <t>F235310110157</t>
    <phoneticPr fontId="1"/>
  </si>
  <si>
    <t>下関短期大学</t>
    <phoneticPr fontId="1"/>
  </si>
  <si>
    <t>F235310110166</t>
    <phoneticPr fontId="1"/>
  </si>
  <si>
    <t>山口短期大学</t>
    <phoneticPr fontId="1"/>
  </si>
  <si>
    <t>F235310110175</t>
    <phoneticPr fontId="1"/>
  </si>
  <si>
    <t>山口芸術短期大学</t>
    <phoneticPr fontId="1"/>
  </si>
  <si>
    <t>F235310110184</t>
    <phoneticPr fontId="1"/>
  </si>
  <si>
    <t>岩国短期大学</t>
    <phoneticPr fontId="1"/>
  </si>
  <si>
    <t>F235310110193</t>
    <phoneticPr fontId="1"/>
  </si>
  <si>
    <t>徳山工業高等専門学校</t>
    <phoneticPr fontId="1"/>
  </si>
  <si>
    <t>G135110110203</t>
    <phoneticPr fontId="1"/>
  </si>
  <si>
    <t>宇部工業高等専門学校</t>
    <phoneticPr fontId="1"/>
  </si>
  <si>
    <t>G135110110212</t>
    <phoneticPr fontId="1"/>
  </si>
  <si>
    <t>大島商船高等専門学校</t>
    <phoneticPr fontId="1"/>
  </si>
  <si>
    <t>G135110110221</t>
    <phoneticPr fontId="1"/>
  </si>
  <si>
    <t>徳島大学</t>
    <phoneticPr fontId="1"/>
  </si>
  <si>
    <t>F136110110231</t>
    <phoneticPr fontId="1"/>
  </si>
  <si>
    <t>鳴門教育大学</t>
    <phoneticPr fontId="1"/>
  </si>
  <si>
    <t>F136110110240</t>
    <phoneticPr fontId="1"/>
  </si>
  <si>
    <t>四国大学</t>
    <phoneticPr fontId="1"/>
  </si>
  <si>
    <t>F136310110255</t>
    <phoneticPr fontId="1"/>
  </si>
  <si>
    <t>徳島文理大学</t>
    <phoneticPr fontId="1"/>
  </si>
  <si>
    <t>F136310110264</t>
    <phoneticPr fontId="1"/>
  </si>
  <si>
    <t>四国大学短期大学部</t>
    <phoneticPr fontId="1"/>
  </si>
  <si>
    <t>F236310110272</t>
    <phoneticPr fontId="1"/>
  </si>
  <si>
    <t>徳島文理大学短期大学部</t>
    <phoneticPr fontId="1"/>
  </si>
  <si>
    <t>F236310110281</t>
    <phoneticPr fontId="1"/>
  </si>
  <si>
    <t>徳島工業短期大学</t>
    <phoneticPr fontId="1"/>
  </si>
  <si>
    <t>F236310110290</t>
    <phoneticPr fontId="1"/>
  </si>
  <si>
    <t>阿南工業高等専門学校</t>
    <phoneticPr fontId="1"/>
  </si>
  <si>
    <t>G136110110300</t>
    <phoneticPr fontId="1"/>
  </si>
  <si>
    <t>神山まるごと高等専門学校</t>
    <phoneticPr fontId="1"/>
  </si>
  <si>
    <t>G136310000014</t>
    <phoneticPr fontId="1"/>
  </si>
  <si>
    <t>香川大学</t>
    <phoneticPr fontId="1"/>
  </si>
  <si>
    <t>F137110110310</t>
    <phoneticPr fontId="1"/>
  </si>
  <si>
    <t>香川県立保健医療大学</t>
    <phoneticPr fontId="1"/>
  </si>
  <si>
    <t>F137210110327</t>
    <phoneticPr fontId="1"/>
  </si>
  <si>
    <t>四国学院大学</t>
    <phoneticPr fontId="1"/>
  </si>
  <si>
    <t>F137310110334</t>
    <phoneticPr fontId="1"/>
  </si>
  <si>
    <t>高松大学</t>
    <phoneticPr fontId="1"/>
  </si>
  <si>
    <t>F137310110343</t>
    <phoneticPr fontId="1"/>
  </si>
  <si>
    <t>香川短期大学</t>
    <phoneticPr fontId="1"/>
  </si>
  <si>
    <t>F237310110351</t>
    <phoneticPr fontId="1"/>
  </si>
  <si>
    <t>高松短期大学</t>
    <phoneticPr fontId="1"/>
  </si>
  <si>
    <t>F237310110360</t>
    <phoneticPr fontId="1"/>
  </si>
  <si>
    <t>せとうち観光専門職短期大学</t>
    <phoneticPr fontId="1"/>
  </si>
  <si>
    <t>F237310111939</t>
    <phoneticPr fontId="1"/>
  </si>
  <si>
    <t>香川高等専門学校</t>
    <phoneticPr fontId="1"/>
  </si>
  <si>
    <t>G137110110372</t>
    <phoneticPr fontId="1"/>
  </si>
  <si>
    <t>愛媛大学</t>
    <phoneticPr fontId="1"/>
  </si>
  <si>
    <t>F138110110382</t>
    <phoneticPr fontId="1"/>
  </si>
  <si>
    <t>愛媛県立医療技術大学</t>
    <phoneticPr fontId="1"/>
  </si>
  <si>
    <t>F138210110399</t>
    <phoneticPr fontId="1"/>
  </si>
  <si>
    <t>松山大学</t>
    <phoneticPr fontId="1"/>
  </si>
  <si>
    <t>F138310110404</t>
    <phoneticPr fontId="1"/>
  </si>
  <si>
    <t>聖カタリナ大学</t>
    <phoneticPr fontId="1"/>
  </si>
  <si>
    <t>F138310110413</t>
    <phoneticPr fontId="1"/>
  </si>
  <si>
    <t>松山東雲女子大学</t>
    <phoneticPr fontId="1"/>
  </si>
  <si>
    <t>F138310110422</t>
    <phoneticPr fontId="1"/>
  </si>
  <si>
    <t>今治明徳短期大学</t>
    <phoneticPr fontId="1"/>
  </si>
  <si>
    <t>F238310110430</t>
    <phoneticPr fontId="1"/>
  </si>
  <si>
    <t>環太平洋大学短期大学部</t>
    <phoneticPr fontId="1"/>
  </si>
  <si>
    <t>F238310110449</t>
    <phoneticPr fontId="1"/>
  </si>
  <si>
    <t>聖カタリナ大学短期大学部</t>
    <phoneticPr fontId="1"/>
  </si>
  <si>
    <t>F238310110458</t>
    <phoneticPr fontId="1"/>
  </si>
  <si>
    <t>松山東雲短期大学</t>
    <phoneticPr fontId="1"/>
  </si>
  <si>
    <t>F238310110467</t>
    <phoneticPr fontId="1"/>
  </si>
  <si>
    <t>松山短期大学</t>
    <phoneticPr fontId="1"/>
  </si>
  <si>
    <t>F238310110476</t>
    <phoneticPr fontId="1"/>
  </si>
  <si>
    <t>新居浜工業高等専門学校</t>
    <phoneticPr fontId="1"/>
  </si>
  <si>
    <t>G138110110488</t>
    <phoneticPr fontId="1"/>
  </si>
  <si>
    <t>弓削商船高等専門学校</t>
    <phoneticPr fontId="1"/>
  </si>
  <si>
    <t>G138110110497</t>
    <phoneticPr fontId="1"/>
  </si>
  <si>
    <t>高知大学</t>
    <phoneticPr fontId="1"/>
  </si>
  <si>
    <t>F139110110504</t>
    <phoneticPr fontId="1"/>
  </si>
  <si>
    <t>高知県立大学</t>
    <phoneticPr fontId="1"/>
  </si>
  <si>
    <t>F139210110511</t>
    <phoneticPr fontId="1"/>
  </si>
  <si>
    <t>高知工科大学</t>
    <phoneticPr fontId="1"/>
  </si>
  <si>
    <t>F139210110520</t>
    <phoneticPr fontId="1"/>
  </si>
  <si>
    <t>高知リハビリテーション専門職大学</t>
    <phoneticPr fontId="1"/>
  </si>
  <si>
    <t>F139310110537</t>
    <phoneticPr fontId="1"/>
  </si>
  <si>
    <t>高知学園大学</t>
    <phoneticPr fontId="1"/>
  </si>
  <si>
    <t>F139310110546</t>
    <phoneticPr fontId="1"/>
  </si>
  <si>
    <t>高知健康科学大学</t>
    <phoneticPr fontId="1"/>
  </si>
  <si>
    <t>F139310110556</t>
    <phoneticPr fontId="1"/>
  </si>
  <si>
    <t>高知学園短期大学</t>
    <phoneticPr fontId="1"/>
  </si>
  <si>
    <t>F239310110554</t>
    <phoneticPr fontId="1"/>
  </si>
  <si>
    <t>高知工業高等専門学校</t>
    <phoneticPr fontId="1"/>
  </si>
  <si>
    <t>G139110110566</t>
    <phoneticPr fontId="1"/>
  </si>
  <si>
    <t>九州工業大学</t>
    <phoneticPr fontId="1"/>
  </si>
  <si>
    <t>F140110110574</t>
    <phoneticPr fontId="1"/>
  </si>
  <si>
    <t>福岡教育大学</t>
    <phoneticPr fontId="1"/>
  </si>
  <si>
    <t>F140110110583</t>
    <phoneticPr fontId="1"/>
  </si>
  <si>
    <t>九州大学</t>
    <phoneticPr fontId="1"/>
  </si>
  <si>
    <t>F140110110592</t>
    <phoneticPr fontId="1"/>
  </si>
  <si>
    <t>北九州市立大学</t>
    <phoneticPr fontId="1"/>
  </si>
  <si>
    <t>F140210110607</t>
    <phoneticPr fontId="1"/>
  </si>
  <si>
    <t>九州歯科大学</t>
    <phoneticPr fontId="1"/>
  </si>
  <si>
    <t>F140210110616</t>
    <phoneticPr fontId="1"/>
  </si>
  <si>
    <t>福岡女子大学</t>
    <phoneticPr fontId="1"/>
  </si>
  <si>
    <t>F140210110625</t>
    <phoneticPr fontId="1"/>
  </si>
  <si>
    <t>福岡県立大学</t>
    <phoneticPr fontId="1"/>
  </si>
  <si>
    <t>F140210110634</t>
    <phoneticPr fontId="1"/>
  </si>
  <si>
    <t>九州共立大学</t>
    <phoneticPr fontId="1"/>
  </si>
  <si>
    <t>F140310110641</t>
    <phoneticPr fontId="1"/>
  </si>
  <si>
    <t>九州女子大学</t>
    <phoneticPr fontId="1"/>
  </si>
  <si>
    <t>F140310110650</t>
    <phoneticPr fontId="1"/>
  </si>
  <si>
    <t>九州国際大学</t>
    <phoneticPr fontId="1"/>
  </si>
  <si>
    <t>F140310110669</t>
    <phoneticPr fontId="1"/>
  </si>
  <si>
    <t>福岡歯科大学</t>
    <phoneticPr fontId="1"/>
  </si>
  <si>
    <t>F140310110678</t>
    <phoneticPr fontId="1"/>
  </si>
  <si>
    <t>九州産業大学</t>
    <phoneticPr fontId="1"/>
  </si>
  <si>
    <t>F140310110687</t>
    <phoneticPr fontId="1"/>
  </si>
  <si>
    <t>久留米大学</t>
    <phoneticPr fontId="1"/>
  </si>
  <si>
    <t>F140310110696</t>
    <phoneticPr fontId="1"/>
  </si>
  <si>
    <t>西南学院大学</t>
    <phoneticPr fontId="1"/>
  </si>
  <si>
    <t>F140310110703</t>
    <phoneticPr fontId="1"/>
  </si>
  <si>
    <t>第一薬科大学</t>
    <phoneticPr fontId="1"/>
  </si>
  <si>
    <t>F140310110712</t>
    <phoneticPr fontId="1"/>
  </si>
  <si>
    <t>中村学園大学</t>
    <phoneticPr fontId="1"/>
  </si>
  <si>
    <t>F140310110721</t>
    <phoneticPr fontId="1"/>
  </si>
  <si>
    <t>西日本工業大学</t>
    <phoneticPr fontId="1"/>
  </si>
  <si>
    <t>F140310110730</t>
    <phoneticPr fontId="1"/>
  </si>
  <si>
    <t>福岡大学</t>
    <phoneticPr fontId="1"/>
  </si>
  <si>
    <t>F140310110749</t>
    <phoneticPr fontId="1"/>
  </si>
  <si>
    <t>福岡工業大学</t>
    <phoneticPr fontId="1"/>
  </si>
  <si>
    <t>F140310110758</t>
    <phoneticPr fontId="1"/>
  </si>
  <si>
    <t>日本経済大学</t>
    <phoneticPr fontId="1"/>
  </si>
  <si>
    <t>F140310110767</t>
    <phoneticPr fontId="1"/>
  </si>
  <si>
    <t>久留米工業大学</t>
    <phoneticPr fontId="1"/>
  </si>
  <si>
    <t>F140310110776</t>
    <phoneticPr fontId="1"/>
  </si>
  <si>
    <t>産業医科大学</t>
    <phoneticPr fontId="1"/>
  </si>
  <si>
    <t>F140310110785</t>
    <phoneticPr fontId="1"/>
  </si>
  <si>
    <t>筑紫女学園大学</t>
    <phoneticPr fontId="1"/>
  </si>
  <si>
    <t>F140310110794</t>
    <phoneticPr fontId="1"/>
  </si>
  <si>
    <t>福岡女学院大学</t>
    <phoneticPr fontId="1"/>
  </si>
  <si>
    <t>F140310110801</t>
    <phoneticPr fontId="1"/>
  </si>
  <si>
    <t>西南女学院大学</t>
    <phoneticPr fontId="1"/>
  </si>
  <si>
    <t>F140310110810</t>
    <phoneticPr fontId="1"/>
  </si>
  <si>
    <t>九州情報大学</t>
    <phoneticPr fontId="1"/>
  </si>
  <si>
    <t>F140310110829</t>
    <phoneticPr fontId="1"/>
  </si>
  <si>
    <t>九州栄養福祉大学</t>
    <phoneticPr fontId="1"/>
  </si>
  <si>
    <t>F140310110838</t>
    <phoneticPr fontId="1"/>
  </si>
  <si>
    <t>日本赤十字九州国際看護大学</t>
    <phoneticPr fontId="1"/>
  </si>
  <si>
    <t>F140310110847</t>
    <phoneticPr fontId="1"/>
  </si>
  <si>
    <t>聖マリア学院大学</t>
    <phoneticPr fontId="1"/>
  </si>
  <si>
    <t>F140310110856</t>
    <phoneticPr fontId="1"/>
  </si>
  <si>
    <t>サイバー大学</t>
    <phoneticPr fontId="1"/>
  </si>
  <si>
    <t>F140310110865</t>
    <phoneticPr fontId="1"/>
  </si>
  <si>
    <t>福岡女学院看護大学</t>
    <phoneticPr fontId="1"/>
  </si>
  <si>
    <t>F140310110874</t>
    <phoneticPr fontId="1"/>
  </si>
  <si>
    <t>純真学園大学</t>
    <phoneticPr fontId="1"/>
  </si>
  <si>
    <t>F140310110892</t>
    <phoneticPr fontId="1"/>
  </si>
  <si>
    <t>福岡看護大学</t>
    <phoneticPr fontId="1"/>
  </si>
  <si>
    <t>F140310110909</t>
    <phoneticPr fontId="1"/>
  </si>
  <si>
    <t>福岡国際医療福祉大学</t>
    <phoneticPr fontId="1"/>
  </si>
  <si>
    <t>F140310110918</t>
    <phoneticPr fontId="1"/>
  </si>
  <si>
    <t>令和健康科学大学</t>
    <phoneticPr fontId="1"/>
  </si>
  <si>
    <t>F140310112006</t>
    <phoneticPr fontId="1"/>
  </si>
  <si>
    <t>折尾愛真短期大学</t>
    <phoneticPr fontId="1"/>
  </si>
  <si>
    <t>F240310110926</t>
    <phoneticPr fontId="1"/>
  </si>
  <si>
    <t>九州女子短期大学</t>
    <phoneticPr fontId="1"/>
  </si>
  <si>
    <t>F240310110935</t>
    <phoneticPr fontId="1"/>
  </si>
  <si>
    <t>西南女学院大学短期大学部</t>
    <phoneticPr fontId="1"/>
  </si>
  <si>
    <t>F240310110944</t>
    <phoneticPr fontId="1"/>
  </si>
  <si>
    <t>東筑紫短期大学</t>
    <phoneticPr fontId="1"/>
  </si>
  <si>
    <t>F240310110953</t>
    <phoneticPr fontId="1"/>
  </si>
  <si>
    <t>福岡女子短期大学</t>
    <phoneticPr fontId="1"/>
  </si>
  <si>
    <t>F240310110962</t>
    <phoneticPr fontId="1"/>
  </si>
  <si>
    <t>近畿大学九州短期大学</t>
    <phoneticPr fontId="1"/>
  </si>
  <si>
    <t>F240310110971</t>
    <phoneticPr fontId="1"/>
  </si>
  <si>
    <t>香蘭女子短期大学</t>
    <phoneticPr fontId="1"/>
  </si>
  <si>
    <t>F240310110999</t>
    <phoneticPr fontId="1"/>
  </si>
  <si>
    <t>純真短期大学</t>
    <phoneticPr fontId="1"/>
  </si>
  <si>
    <t>F240310111006</t>
    <phoneticPr fontId="1"/>
  </si>
  <si>
    <t>精華女子短期大学</t>
    <phoneticPr fontId="1"/>
  </si>
  <si>
    <t>F240310111015</t>
    <phoneticPr fontId="1"/>
  </si>
  <si>
    <t>中村学園大学短期大学部</t>
    <phoneticPr fontId="1"/>
  </si>
  <si>
    <t>F240310111024</t>
    <phoneticPr fontId="1"/>
  </si>
  <si>
    <t>西日本短期大学</t>
    <phoneticPr fontId="1"/>
  </si>
  <si>
    <t>F240310111033</t>
    <phoneticPr fontId="1"/>
  </si>
  <si>
    <t>福岡工業大学短期大学部</t>
    <phoneticPr fontId="1"/>
  </si>
  <si>
    <t>F240310111042</t>
    <phoneticPr fontId="1"/>
  </si>
  <si>
    <t>福岡女学院大学短期大学部</t>
    <phoneticPr fontId="1"/>
  </si>
  <si>
    <t>F240310111051</t>
    <phoneticPr fontId="1"/>
  </si>
  <si>
    <t>九州産業大学造形短期大学部</t>
    <phoneticPr fontId="1"/>
  </si>
  <si>
    <t>F240310111060</t>
    <phoneticPr fontId="1"/>
  </si>
  <si>
    <t>九州大谷短期大学</t>
    <phoneticPr fontId="1"/>
  </si>
  <si>
    <t>F240310111079</t>
    <phoneticPr fontId="1"/>
  </si>
  <si>
    <t>福岡こども短期大学</t>
    <phoneticPr fontId="1"/>
  </si>
  <si>
    <t>F240310111088</t>
    <phoneticPr fontId="1"/>
  </si>
  <si>
    <t>福岡医療短期大学</t>
    <phoneticPr fontId="1"/>
  </si>
  <si>
    <t>F240310111097</t>
    <phoneticPr fontId="1"/>
  </si>
  <si>
    <t>久留米工業高等専門学校</t>
    <phoneticPr fontId="1"/>
  </si>
  <si>
    <t>G140110111107</t>
    <phoneticPr fontId="1"/>
  </si>
  <si>
    <t>有明工業高等専門学校</t>
    <phoneticPr fontId="1"/>
  </si>
  <si>
    <t>G140110111116</t>
    <phoneticPr fontId="1"/>
  </si>
  <si>
    <t>北九州工業高等専門学校</t>
    <phoneticPr fontId="1"/>
  </si>
  <si>
    <t>G140110111125</t>
    <phoneticPr fontId="1"/>
  </si>
  <si>
    <t>佐賀大学</t>
    <phoneticPr fontId="1"/>
  </si>
  <si>
    <t>F141110111135</t>
    <phoneticPr fontId="1"/>
  </si>
  <si>
    <t>西九州大学</t>
    <phoneticPr fontId="1"/>
  </si>
  <si>
    <t>F141310111140</t>
    <phoneticPr fontId="1"/>
  </si>
  <si>
    <t>佐賀女子短期大学</t>
    <phoneticPr fontId="1"/>
  </si>
  <si>
    <t>F241310111158</t>
    <phoneticPr fontId="1"/>
  </si>
  <si>
    <t>西九州大学短期大学部</t>
    <phoneticPr fontId="1"/>
  </si>
  <si>
    <t>F241310111167</t>
    <phoneticPr fontId="1"/>
  </si>
  <si>
    <t>九州龍谷短期大学</t>
    <phoneticPr fontId="1"/>
  </si>
  <si>
    <t>F241310111176</t>
    <phoneticPr fontId="1"/>
  </si>
  <si>
    <t>長崎大学</t>
    <phoneticPr fontId="1"/>
  </si>
  <si>
    <t>F142110111189</t>
    <phoneticPr fontId="1"/>
  </si>
  <si>
    <t>長崎県立大学</t>
    <phoneticPr fontId="1"/>
  </si>
  <si>
    <t>F142210111196</t>
    <phoneticPr fontId="1"/>
  </si>
  <si>
    <t>長崎総合科学大学</t>
    <phoneticPr fontId="1"/>
  </si>
  <si>
    <t>F142310111201</t>
    <phoneticPr fontId="1"/>
  </si>
  <si>
    <t>活水女子大学</t>
    <phoneticPr fontId="1"/>
  </si>
  <si>
    <t>F142310111210</t>
    <phoneticPr fontId="1"/>
  </si>
  <si>
    <t>長崎純心大学</t>
    <phoneticPr fontId="1"/>
  </si>
  <si>
    <t>F142310111229</t>
    <phoneticPr fontId="1"/>
  </si>
  <si>
    <t>長崎国際大学</t>
    <phoneticPr fontId="1"/>
  </si>
  <si>
    <t>F142310111238</t>
    <phoneticPr fontId="1"/>
  </si>
  <si>
    <t>長崎外国語大学</t>
    <phoneticPr fontId="1"/>
  </si>
  <si>
    <t>F142310111247</t>
    <phoneticPr fontId="1"/>
  </si>
  <si>
    <t>鎮西学院大学</t>
    <phoneticPr fontId="1"/>
  </si>
  <si>
    <t>F142310111256</t>
    <phoneticPr fontId="1"/>
  </si>
  <si>
    <t>長崎女子短期大学</t>
    <phoneticPr fontId="1"/>
  </si>
  <si>
    <t>F242310111264</t>
    <phoneticPr fontId="1"/>
  </si>
  <si>
    <t>長崎短期大学</t>
    <phoneticPr fontId="1"/>
  </si>
  <si>
    <t>F242310111273</t>
    <phoneticPr fontId="1"/>
  </si>
  <si>
    <t>佐世保工業高等専門学校</t>
    <phoneticPr fontId="1"/>
  </si>
  <si>
    <t>G142110111285</t>
    <phoneticPr fontId="1"/>
  </si>
  <si>
    <t>熊本大学</t>
    <phoneticPr fontId="1"/>
  </si>
  <si>
    <t>F143110111295</t>
    <phoneticPr fontId="1"/>
  </si>
  <si>
    <t>熊本県立大学</t>
    <phoneticPr fontId="1"/>
  </si>
  <si>
    <t>F143210111300</t>
    <phoneticPr fontId="1"/>
  </si>
  <si>
    <t>崇城大学</t>
    <phoneticPr fontId="1"/>
  </si>
  <si>
    <t>F143310111317</t>
    <phoneticPr fontId="1"/>
  </si>
  <si>
    <t>熊本学園大学</t>
    <phoneticPr fontId="1"/>
  </si>
  <si>
    <t>F143310111326</t>
    <phoneticPr fontId="1"/>
  </si>
  <si>
    <t>尚絅大学</t>
    <phoneticPr fontId="1"/>
  </si>
  <si>
    <t>F143310111335</t>
    <phoneticPr fontId="1"/>
  </si>
  <si>
    <t>九州ルーテル学院大学</t>
    <phoneticPr fontId="1"/>
  </si>
  <si>
    <t>F143310111344</t>
    <phoneticPr fontId="1"/>
  </si>
  <si>
    <t>九州看護福祉大学</t>
    <phoneticPr fontId="1"/>
  </si>
  <si>
    <t>F143310111353</t>
    <phoneticPr fontId="1"/>
  </si>
  <si>
    <t>平成音楽大学</t>
    <phoneticPr fontId="1"/>
  </si>
  <si>
    <t>F143310111362</t>
    <phoneticPr fontId="1"/>
  </si>
  <si>
    <t>熊本保健科学大学</t>
    <phoneticPr fontId="1"/>
  </si>
  <si>
    <t>F143310111371</t>
    <phoneticPr fontId="1"/>
  </si>
  <si>
    <t>尚絅大学短期大学部</t>
    <phoneticPr fontId="1"/>
  </si>
  <si>
    <t>F243310111389</t>
    <phoneticPr fontId="1"/>
  </si>
  <si>
    <t>中九州短期大学</t>
    <phoneticPr fontId="1"/>
  </si>
  <si>
    <t>F243310111398</t>
    <phoneticPr fontId="1"/>
  </si>
  <si>
    <t>熊本高等専門学校</t>
    <phoneticPr fontId="1"/>
  </si>
  <si>
    <t>G143110111408</t>
    <phoneticPr fontId="1"/>
  </si>
  <si>
    <t>大分大学</t>
    <phoneticPr fontId="1"/>
  </si>
  <si>
    <t>F144110111418</t>
    <phoneticPr fontId="1"/>
  </si>
  <si>
    <t>大分県立看護科学大学</t>
    <phoneticPr fontId="1"/>
  </si>
  <si>
    <t>F144210111425</t>
    <phoneticPr fontId="1"/>
  </si>
  <si>
    <t>日本文理大学</t>
    <phoneticPr fontId="1"/>
  </si>
  <si>
    <t>F144310111432</t>
    <phoneticPr fontId="1"/>
  </si>
  <si>
    <t>別府大学</t>
    <phoneticPr fontId="1"/>
  </si>
  <si>
    <t>F144310111441</t>
    <phoneticPr fontId="1"/>
  </si>
  <si>
    <t>立命館アジア太平洋大学</t>
    <phoneticPr fontId="1"/>
  </si>
  <si>
    <t>F144310111450</t>
    <phoneticPr fontId="1"/>
  </si>
  <si>
    <t>大分県立芸術文化短期大学</t>
    <phoneticPr fontId="1"/>
  </si>
  <si>
    <t>F244210111460</t>
    <phoneticPr fontId="1"/>
  </si>
  <si>
    <t>大分短期大学</t>
    <phoneticPr fontId="1"/>
  </si>
  <si>
    <t>F244310111477</t>
    <phoneticPr fontId="1"/>
  </si>
  <si>
    <t>東九州短期大学</t>
    <phoneticPr fontId="1"/>
  </si>
  <si>
    <t>F244310111486</t>
    <phoneticPr fontId="1"/>
  </si>
  <si>
    <t>別府溝部学園短期大学</t>
    <phoneticPr fontId="1"/>
  </si>
  <si>
    <t>F244310111495</t>
    <phoneticPr fontId="1"/>
  </si>
  <si>
    <t>別府大学短期大学部</t>
    <phoneticPr fontId="1"/>
  </si>
  <si>
    <t>F244310111501</t>
    <phoneticPr fontId="1"/>
  </si>
  <si>
    <t>大分工業高等専門学校</t>
    <phoneticPr fontId="1"/>
  </si>
  <si>
    <t>G144110111513</t>
    <phoneticPr fontId="1"/>
  </si>
  <si>
    <t>宮崎大学</t>
    <phoneticPr fontId="1"/>
  </si>
  <si>
    <t>F145110111523</t>
    <phoneticPr fontId="1"/>
  </si>
  <si>
    <t>宮崎公立大学</t>
    <phoneticPr fontId="1"/>
  </si>
  <si>
    <t>F145210111530</t>
    <phoneticPr fontId="1"/>
  </si>
  <si>
    <t>宮崎県立看護大学</t>
    <phoneticPr fontId="1"/>
  </si>
  <si>
    <t>F145210111549</t>
    <phoneticPr fontId="1"/>
  </si>
  <si>
    <t>南九州大学</t>
    <phoneticPr fontId="1"/>
  </si>
  <si>
    <t>F145310111556</t>
    <phoneticPr fontId="1"/>
  </si>
  <si>
    <t>宮崎産業経営大学</t>
    <phoneticPr fontId="1"/>
  </si>
  <si>
    <t>F145310111565</t>
    <phoneticPr fontId="1"/>
  </si>
  <si>
    <t>宮崎国際大学</t>
    <phoneticPr fontId="1"/>
  </si>
  <si>
    <t>F145310111574</t>
    <phoneticPr fontId="1"/>
  </si>
  <si>
    <t>九州医療科学大学</t>
    <phoneticPr fontId="1"/>
  </si>
  <si>
    <t>F145310111583</t>
    <phoneticPr fontId="1"/>
  </si>
  <si>
    <t>南九州大学短期大学部</t>
    <phoneticPr fontId="1"/>
  </si>
  <si>
    <t>F245310111591</t>
    <phoneticPr fontId="1"/>
  </si>
  <si>
    <t>F245310111608</t>
    <phoneticPr fontId="1"/>
  </si>
  <si>
    <t>都城工業高等専門学校</t>
    <phoneticPr fontId="1"/>
  </si>
  <si>
    <t>G145110111610</t>
    <phoneticPr fontId="1"/>
  </si>
  <si>
    <t>鹿児島大学</t>
    <phoneticPr fontId="1"/>
  </si>
  <si>
    <t>F146110111620</t>
    <phoneticPr fontId="1"/>
  </si>
  <si>
    <t>鹿屋体育大学</t>
    <phoneticPr fontId="1"/>
  </si>
  <si>
    <t>F146110111639</t>
    <phoneticPr fontId="1"/>
  </si>
  <si>
    <t>鹿児島国際大学</t>
    <phoneticPr fontId="1"/>
  </si>
  <si>
    <t>F146310111644</t>
    <phoneticPr fontId="1"/>
  </si>
  <si>
    <t>第一工科大学</t>
    <phoneticPr fontId="1"/>
  </si>
  <si>
    <t>F146310111653</t>
    <phoneticPr fontId="1"/>
  </si>
  <si>
    <t>志學館大学</t>
    <phoneticPr fontId="1"/>
  </si>
  <si>
    <t>F146310111662</t>
    <phoneticPr fontId="1"/>
  </si>
  <si>
    <t>鹿児島純心大学</t>
    <phoneticPr fontId="1"/>
  </si>
  <si>
    <t>F146310111671</t>
    <phoneticPr fontId="1"/>
  </si>
  <si>
    <t>鹿児島県立短期大学</t>
    <phoneticPr fontId="1"/>
  </si>
  <si>
    <t>F246210111681</t>
    <phoneticPr fontId="1"/>
  </si>
  <si>
    <t>鹿児島純心女子短期大学</t>
    <phoneticPr fontId="1"/>
  </si>
  <si>
    <t>F246310111698</t>
    <phoneticPr fontId="1"/>
  </si>
  <si>
    <t>鹿児島女子短期大学</t>
    <phoneticPr fontId="1"/>
  </si>
  <si>
    <t>F246310111705</t>
    <phoneticPr fontId="1"/>
  </si>
  <si>
    <t>第一幼児教育短期大学</t>
    <phoneticPr fontId="1"/>
  </si>
  <si>
    <t>F246310111714</t>
    <phoneticPr fontId="1"/>
  </si>
  <si>
    <t>鹿児島工業高等専門学校</t>
    <phoneticPr fontId="1"/>
  </si>
  <si>
    <t>G146110111726</t>
    <phoneticPr fontId="1"/>
  </si>
  <si>
    <t>琉球大学</t>
    <phoneticPr fontId="1"/>
  </si>
  <si>
    <t>F147110111736</t>
    <phoneticPr fontId="1"/>
  </si>
  <si>
    <t>名桜大学</t>
    <phoneticPr fontId="1"/>
  </si>
  <si>
    <t>F147210111743</t>
    <phoneticPr fontId="1"/>
  </si>
  <si>
    <t>沖縄県立芸術大学</t>
    <phoneticPr fontId="1"/>
  </si>
  <si>
    <t>F147210111752</t>
    <phoneticPr fontId="1"/>
  </si>
  <si>
    <t>沖縄県立看護大学</t>
    <phoneticPr fontId="1"/>
  </si>
  <si>
    <t>F147210111761</t>
    <phoneticPr fontId="1"/>
  </si>
  <si>
    <t>沖縄科学技術大学院大学</t>
    <phoneticPr fontId="1"/>
  </si>
  <si>
    <t>F147310111778</t>
    <phoneticPr fontId="1"/>
  </si>
  <si>
    <t>沖縄国際大学</t>
    <phoneticPr fontId="1"/>
  </si>
  <si>
    <t>F147310111787</t>
    <phoneticPr fontId="1"/>
  </si>
  <si>
    <t>沖縄大学</t>
    <phoneticPr fontId="1"/>
  </si>
  <si>
    <t>F147310111796</t>
    <phoneticPr fontId="1"/>
  </si>
  <si>
    <t>沖縄キリスト教学院大学</t>
    <phoneticPr fontId="1"/>
  </si>
  <si>
    <t>F147310111803</t>
    <phoneticPr fontId="1"/>
  </si>
  <si>
    <t>沖縄キリスト教短期大学</t>
    <phoneticPr fontId="1"/>
  </si>
  <si>
    <t>F247310111811</t>
    <phoneticPr fontId="1"/>
  </si>
  <si>
    <t>沖縄女子短期大学</t>
    <phoneticPr fontId="1"/>
  </si>
  <si>
    <t>F247310111820</t>
    <phoneticPr fontId="1"/>
  </si>
  <si>
    <t>G147110111832</t>
    <phoneticPr fontId="1"/>
  </si>
  <si>
    <t>2024/12/26</t>
    <phoneticPr fontId="1"/>
  </si>
  <si>
    <r>
      <t xml:space="preserve">学籍状況
</t>
    </r>
    <r>
      <rPr>
        <sz val="9"/>
        <rFont val="ＭＳ Ｐ明朝"/>
        <family val="1"/>
        <charset val="128"/>
      </rPr>
      <t>（</t>
    </r>
    <r>
      <rPr>
        <b/>
        <sz val="9"/>
        <rFont val="ＭＳ Ｐ明朝"/>
        <family val="1"/>
        <charset val="128"/>
      </rPr>
      <t>令和7年
4月1日時点</t>
    </r>
    <r>
      <rPr>
        <sz val="9"/>
        <rFont val="ＭＳ Ｐ明朝"/>
        <family val="1"/>
        <charset val="128"/>
      </rPr>
      <t>）</t>
    </r>
    <phoneticPr fontId="1"/>
  </si>
  <si>
    <t>▼CLICK HERE ▼</t>
  </si>
  <si>
    <t>▼ CLICK HERE ▼</t>
  </si>
  <si>
    <t>▼ CLICK HERE ▼</t>
    <phoneticPr fontId="1"/>
  </si>
  <si>
    <t>○○奨励費</t>
    <rPh sb="2" eb="5">
      <t>ショウレイヒ</t>
    </rPh>
    <phoneticPr fontId="1"/>
  </si>
  <si>
    <t>X機構</t>
    <rPh sb="1" eb="3">
      <t>キコウ</t>
    </rPh>
    <phoneticPr fontId="1"/>
  </si>
  <si>
    <t>Y財団</t>
    <rPh sb="1" eb="3">
      <t>ザイダン</t>
    </rPh>
    <phoneticPr fontId="1"/>
  </si>
  <si>
    <t>××奨学金</t>
    <rPh sb="2" eb="5">
      <t>ショウガクキン</t>
    </rPh>
    <phoneticPr fontId="1"/>
  </si>
  <si>
    <t>日本文学科</t>
    <rPh sb="0" eb="2">
      <t>ニホン</t>
    </rPh>
    <phoneticPr fontId="1"/>
  </si>
  <si>
    <t>文学部 日本文学科</t>
    <rPh sb="4" eb="6">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</si>
</sst>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_(* #,##0_);_(* \(#,##0\);_(* &quot;-&quot;_);_(@_)"/>
    <numFmt numFmtId="178" formatCode="0_ "/>
    <numFmt numFmtId="179" formatCode="#,##0_ ;[Red]\-#,##0\ "/>
    <numFmt numFmtId="180" formatCode="0_);[Red]\(0\)"/>
  </numFmts>
  <fonts count="3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u/>
      <sz val="8"/>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sz val="11"/>
      <color theme="1"/>
      <name val="Times New Roman"/>
      <family val="1"/>
    </font>
    <font>
      <b/>
      <sz val="11"/>
      <color theme="1"/>
      <name val="ＭＳ Ｐ明朝"/>
      <family val="1"/>
      <charset val="128"/>
    </font>
    <font>
      <sz val="10"/>
      <name val="ＭＳ Ｐ明朝"/>
      <family val="1"/>
      <charset val="128"/>
    </font>
    <font>
      <sz val="16"/>
      <color theme="1"/>
      <name val="ＭＳ Ｐ明朝"/>
      <family val="1"/>
      <charset val="128"/>
    </font>
    <font>
      <sz val="9"/>
      <name val="ＭＳ Ｐ明朝"/>
      <family val="1"/>
      <charset val="128"/>
    </font>
    <font>
      <sz val="8"/>
      <color rgb="FFFF0000"/>
      <name val="ＭＳ Ｐ明朝"/>
      <family val="1"/>
      <charset val="128"/>
    </font>
    <font>
      <sz val="9"/>
      <color rgb="FF0070C0"/>
      <name val="ＭＳ Ｐ明朝"/>
      <family val="1"/>
      <charset val="128"/>
    </font>
    <font>
      <sz val="10"/>
      <color rgb="FF0070C0"/>
      <name val="ＭＳ Ｐ明朝"/>
      <family val="1"/>
      <charset val="128"/>
    </font>
    <font>
      <sz val="11"/>
      <color rgb="FF0070C0"/>
      <name val="ＭＳ Ｐ明朝"/>
      <family val="1"/>
      <charset val="128"/>
    </font>
    <font>
      <sz val="8"/>
      <color theme="9" tint="-0.499984740745262"/>
      <name val="ＭＳ Ｐ明朝"/>
      <family val="1"/>
      <charset val="128"/>
    </font>
    <font>
      <sz val="11"/>
      <color theme="1"/>
      <name val="BIZ UDPゴシック"/>
      <family val="3"/>
      <charset val="128"/>
    </font>
    <font>
      <sz val="11"/>
      <color theme="9" tint="-0.499984740745262"/>
      <name val="ＭＳ Ｐ明朝"/>
      <family val="1"/>
      <charset val="128"/>
    </font>
    <font>
      <b/>
      <sz val="9"/>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0"/>
      <color theme="1"/>
      <name val="HG丸ｺﾞｼｯｸM-PRO"/>
      <family val="3"/>
      <charset val="128"/>
    </font>
    <font>
      <sz val="10"/>
      <color rgb="FFC00000"/>
      <name val="HG丸ｺﾞｼｯｸM-PRO"/>
      <family val="3"/>
      <charset val="128"/>
    </font>
    <font>
      <sz val="10"/>
      <color rgb="FF0070C0"/>
      <name val="HG丸ｺﾞｼｯｸM-PRO"/>
      <family val="3"/>
      <charset val="128"/>
    </font>
    <font>
      <sz val="10"/>
      <color theme="1"/>
      <name val="ＭＳ ゴシック"/>
      <family val="3"/>
      <charset val="128"/>
    </font>
    <font>
      <b/>
      <sz val="16"/>
      <name val="ＭＳ Ｐ明朝"/>
      <family val="1"/>
      <charset val="128"/>
    </font>
    <font>
      <b/>
      <sz val="9"/>
      <name val="ＭＳ Ｐ明朝"/>
      <family val="1"/>
      <charset val="128"/>
    </font>
  </fonts>
  <fills count="12">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dotted">
        <color indexed="64"/>
      </left>
      <right style="dotted">
        <color indexed="64"/>
      </right>
      <top style="thin">
        <color indexed="64"/>
      </top>
      <bottom style="dotted">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ck">
        <color rgb="FFFF0000"/>
      </left>
      <right style="thick">
        <color rgb="FFFF0000"/>
      </right>
      <top style="thick">
        <color rgb="FFFF0000"/>
      </top>
      <bottom/>
      <diagonal/>
    </border>
    <border>
      <left/>
      <right/>
      <top style="thick">
        <color rgb="FFFF0000"/>
      </top>
      <bottom/>
      <diagonal/>
    </border>
    <border>
      <left style="thick">
        <color rgb="FFFF0000"/>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1">
    <xf numFmtId="0" fontId="0" fillId="0" borderId="0">
      <alignment vertical="center"/>
    </xf>
    <xf numFmtId="176" fontId="2" fillId="0" borderId="0" applyFont="0" applyFill="0" applyBorder="0" applyAlignment="0" applyProtection="0">
      <alignment vertical="center"/>
    </xf>
    <xf numFmtId="0" fontId="3" fillId="0" borderId="0">
      <alignment vertical="center"/>
    </xf>
    <xf numFmtId="176" fontId="2" fillId="0" borderId="0" applyFont="0" applyFill="0" applyBorder="0" applyAlignment="0" applyProtection="0">
      <alignment vertical="center"/>
    </xf>
    <xf numFmtId="0" fontId="13" fillId="0" borderId="0">
      <alignment vertical="center"/>
    </xf>
    <xf numFmtId="0" fontId="13" fillId="0" borderId="0">
      <alignment vertical="center"/>
    </xf>
    <xf numFmtId="0" fontId="2" fillId="0" borderId="0">
      <alignment vertical="center"/>
    </xf>
    <xf numFmtId="0" fontId="2" fillId="0" borderId="0">
      <alignment vertical="center"/>
    </xf>
    <xf numFmtId="0" fontId="3" fillId="0" borderId="0">
      <alignment vertical="center"/>
    </xf>
    <xf numFmtId="0" fontId="29" fillId="0" borderId="0">
      <alignment vertical="center"/>
    </xf>
    <xf numFmtId="176" fontId="2" fillId="0" borderId="0" applyFont="0" applyFill="0" applyBorder="0" applyAlignment="0" applyProtection="0">
      <alignment vertical="center"/>
    </xf>
  </cellStyleXfs>
  <cellXfs count="460">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8" fillId="0" borderId="1" xfId="0" applyFont="1" applyBorder="1" applyAlignment="1">
      <alignment horizontal="center" vertical="center"/>
    </xf>
    <xf numFmtId="14" fontId="0" fillId="4" borderId="0" xfId="0" applyNumberFormat="1" applyFill="1">
      <alignment vertical="center"/>
    </xf>
    <xf numFmtId="0" fontId="0" fillId="2" borderId="1" xfId="0" applyFill="1" applyBorder="1">
      <alignment vertical="center"/>
    </xf>
    <xf numFmtId="0" fontId="0" fillId="5" borderId="1" xfId="0" applyFill="1" applyBorder="1">
      <alignment vertical="center"/>
    </xf>
    <xf numFmtId="38" fontId="0" fillId="5" borderId="1" xfId="0" applyNumberFormat="1" applyFill="1" applyBorder="1">
      <alignment vertical="center"/>
    </xf>
    <xf numFmtId="0" fontId="0" fillId="6" borderId="1" xfId="0" applyFill="1" applyBorder="1">
      <alignment vertical="center"/>
    </xf>
    <xf numFmtId="177" fontId="0" fillId="6" borderId="1" xfId="0" applyNumberFormat="1" applyFill="1" applyBorder="1">
      <alignment vertical="center"/>
    </xf>
    <xf numFmtId="0" fontId="0" fillId="7" borderId="1" xfId="0" applyFill="1" applyBorder="1">
      <alignment vertical="center"/>
    </xf>
    <xf numFmtId="0" fontId="0" fillId="8" borderId="1" xfId="0" applyFill="1" applyBorder="1">
      <alignment vertical="center"/>
    </xf>
    <xf numFmtId="0" fontId="16" fillId="0" borderId="1" xfId="0" applyFont="1" applyBorder="1" applyAlignment="1">
      <alignment vertical="center" wrapText="1"/>
    </xf>
    <xf numFmtId="0" fontId="16" fillId="0" borderId="1" xfId="0" applyFont="1" applyBorder="1">
      <alignment vertical="center"/>
    </xf>
    <xf numFmtId="0" fontId="0" fillId="5" borderId="1" xfId="0" applyFill="1" applyBorder="1" applyAlignment="1">
      <alignment vertical="center" wrapText="1"/>
    </xf>
    <xf numFmtId="178" fontId="4" fillId="2" borderId="19"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178" fontId="4" fillId="2" borderId="3" xfId="2" applyNumberFormat="1" applyFont="1" applyFill="1" applyBorder="1" applyAlignment="1" applyProtection="1">
      <alignment vertical="center" shrinkToFit="1"/>
      <protection locked="0"/>
    </xf>
    <xf numFmtId="178" fontId="4" fillId="2" borderId="19" xfId="2" applyNumberFormat="1" applyFont="1" applyFill="1" applyBorder="1" applyAlignment="1" applyProtection="1">
      <alignment vertical="center" shrinkToFit="1"/>
      <protection locked="0"/>
    </xf>
    <xf numFmtId="0" fontId="25" fillId="0" borderId="1" xfId="0" applyFont="1" applyBorder="1">
      <alignment vertical="center"/>
    </xf>
    <xf numFmtId="180" fontId="25" fillId="0" borderId="1" xfId="0" applyNumberFormat="1" applyFont="1" applyBorder="1">
      <alignment vertical="center"/>
    </xf>
    <xf numFmtId="14" fontId="25" fillId="0" borderId="1" xfId="0" applyNumberFormat="1" applyFont="1" applyBorder="1">
      <alignment vertical="center"/>
    </xf>
    <xf numFmtId="180" fontId="8" fillId="0" borderId="0" xfId="0" applyNumberFormat="1" applyFont="1">
      <alignment vertical="center"/>
    </xf>
    <xf numFmtId="0" fontId="26" fillId="2" borderId="11" xfId="0" applyFont="1" applyFill="1" applyBorder="1">
      <alignment vertical="center"/>
    </xf>
    <xf numFmtId="0" fontId="26" fillId="4" borderId="9" xfId="0" applyFont="1" applyFill="1" applyBorder="1">
      <alignment vertical="center"/>
    </xf>
    <xf numFmtId="0" fontId="8" fillId="0" borderId="10" xfId="0" applyFont="1" applyBorder="1" applyAlignment="1">
      <alignment vertical="center" wrapText="1"/>
    </xf>
    <xf numFmtId="0" fontId="8" fillId="0" borderId="8" xfId="0" applyFont="1" applyBorder="1">
      <alignment vertical="center"/>
    </xf>
    <xf numFmtId="0" fontId="8" fillId="0" borderId="10" xfId="0" applyFont="1" applyBorder="1">
      <alignment vertical="center"/>
    </xf>
    <xf numFmtId="0" fontId="8" fillId="0" borderId="2" xfId="0" applyFont="1" applyBorder="1">
      <alignment vertical="center"/>
    </xf>
    <xf numFmtId="0" fontId="8" fillId="0" borderId="4" xfId="0" applyFont="1" applyBorder="1">
      <alignment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xf numFmtId="0" fontId="4" fillId="0" borderId="0" xfId="2" applyFont="1">
      <alignment vertical="center"/>
    </xf>
    <xf numFmtId="0" fontId="10" fillId="0" borderId="0" xfId="2" applyFont="1">
      <alignment vertical="center"/>
    </xf>
    <xf numFmtId="0" fontId="4" fillId="0" borderId="0" xfId="0" applyFont="1">
      <alignment vertical="center"/>
    </xf>
    <xf numFmtId="0" fontId="5" fillId="0" borderId="0" xfId="2" applyFont="1">
      <alignment vertical="center"/>
    </xf>
    <xf numFmtId="0" fontId="4" fillId="2" borderId="22" xfId="2" applyFont="1" applyFill="1" applyBorder="1" applyAlignment="1" applyProtection="1">
      <alignment vertical="center" wrapText="1"/>
      <protection locked="0"/>
    </xf>
    <xf numFmtId="0" fontId="4" fillId="2" borderId="22" xfId="2" applyFont="1" applyFill="1" applyBorder="1" applyAlignment="1" applyProtection="1">
      <alignment vertical="center" shrinkToFit="1"/>
      <protection locked="0"/>
    </xf>
    <xf numFmtId="0" fontId="17" fillId="2" borderId="33" xfId="2" applyFont="1" applyFill="1" applyBorder="1" applyAlignment="1" applyProtection="1">
      <alignment horizontal="center" vertical="center"/>
      <protection locked="0"/>
    </xf>
    <xf numFmtId="178" fontId="4" fillId="2" borderId="3" xfId="0" applyNumberFormat="1" applyFont="1" applyFill="1" applyBorder="1" applyAlignment="1" applyProtection="1">
      <alignment horizontal="right" vertical="center"/>
      <protection locked="0"/>
    </xf>
    <xf numFmtId="49" fontId="30" fillId="0" borderId="0" xfId="9" applyNumberFormat="1" applyFont="1" applyAlignment="1">
      <alignment horizontal="left" vertical="center"/>
    </xf>
    <xf numFmtId="49" fontId="31" fillId="0" borderId="0" xfId="9" applyNumberFormat="1" applyFont="1" applyAlignment="1">
      <alignment horizontal="center" vertical="center"/>
    </xf>
    <xf numFmtId="0" fontId="31" fillId="0" borderId="0" xfId="9" applyFont="1">
      <alignment vertical="center"/>
    </xf>
    <xf numFmtId="49" fontId="32" fillId="9" borderId="1" xfId="0" applyNumberFormat="1" applyFont="1" applyFill="1" applyBorder="1" applyAlignment="1">
      <alignment horizontal="center" vertical="center" shrinkToFit="1"/>
    </xf>
    <xf numFmtId="49" fontId="32" fillId="10" borderId="1" xfId="0" applyNumberFormat="1" applyFont="1" applyFill="1" applyBorder="1" applyAlignment="1">
      <alignment horizontal="center" vertical="center" wrapText="1"/>
    </xf>
    <xf numFmtId="0" fontId="31" fillId="11" borderId="0" xfId="9" applyFont="1" applyFill="1" applyAlignment="1">
      <alignment horizontal="center" vertical="center"/>
    </xf>
    <xf numFmtId="49" fontId="31" fillId="0" borderId="0" xfId="9" applyNumberFormat="1" applyFont="1" applyAlignment="1">
      <alignment horizontal="left" vertical="center" shrinkToFit="1"/>
    </xf>
    <xf numFmtId="0" fontId="0" fillId="2" borderId="0" xfId="0" applyFill="1">
      <alignment vertical="center"/>
    </xf>
    <xf numFmtId="0" fontId="4" fillId="0" borderId="0" xfId="2" applyFont="1" applyProtection="1">
      <alignment vertical="center"/>
      <protection hidden="1"/>
    </xf>
    <xf numFmtId="0" fontId="4" fillId="0" borderId="0" xfId="2" applyFont="1" applyAlignment="1" applyProtection="1">
      <alignment horizontal="right" vertical="center"/>
      <protection hidden="1"/>
    </xf>
    <xf numFmtId="0" fontId="33" fillId="0" borderId="0" xfId="2" applyFont="1" applyProtection="1">
      <alignment vertical="center"/>
      <protection hidden="1"/>
    </xf>
    <xf numFmtId="0" fontId="11" fillId="0" borderId="0" xfId="2" applyFont="1" applyProtection="1">
      <alignment vertical="center"/>
      <protection hidden="1"/>
    </xf>
    <xf numFmtId="0" fontId="10" fillId="0" borderId="0" xfId="2" applyFont="1" applyProtection="1">
      <alignment vertical="center"/>
      <protection hidden="1"/>
    </xf>
    <xf numFmtId="0" fontId="33" fillId="4" borderId="0" xfId="2" applyFont="1" applyFill="1" applyProtection="1">
      <alignment vertical="center"/>
      <protection hidden="1"/>
    </xf>
    <xf numFmtId="0" fontId="10" fillId="0" borderId="40" xfId="2" applyFont="1" applyBorder="1" applyProtection="1">
      <alignment vertical="center"/>
      <protection hidden="1"/>
    </xf>
    <xf numFmtId="0" fontId="10" fillId="0" borderId="41" xfId="2" applyFont="1" applyBorder="1" applyProtection="1">
      <alignment vertical="center"/>
      <protection hidden="1"/>
    </xf>
    <xf numFmtId="0" fontId="4" fillId="0" borderId="0" xfId="2" applyFont="1" applyAlignment="1" applyProtection="1">
      <alignment vertical="center" shrinkToFit="1"/>
      <protection hidden="1"/>
    </xf>
    <xf numFmtId="0" fontId="34" fillId="0" borderId="0" xfId="2" applyFont="1" applyProtection="1">
      <alignment vertical="center"/>
      <protection hidden="1"/>
    </xf>
    <xf numFmtId="0" fontId="4" fillId="0" borderId="0" xfId="2" applyFont="1" applyAlignment="1" applyProtection="1">
      <alignment horizontal="center" vertical="center" wrapText="1"/>
      <protection hidden="1"/>
    </xf>
    <xf numFmtId="0" fontId="4" fillId="0" borderId="0" xfId="2" applyFont="1" applyAlignment="1" applyProtection="1">
      <alignment horizontal="center" vertical="center"/>
      <protection hidden="1"/>
    </xf>
    <xf numFmtId="0" fontId="4" fillId="0" borderId="0" xfId="2" applyFont="1" applyAlignment="1" applyProtection="1">
      <alignment vertical="center" wrapText="1"/>
      <protection hidden="1"/>
    </xf>
    <xf numFmtId="0" fontId="4" fillId="0" borderId="5" xfId="2" applyFont="1" applyBorder="1" applyProtection="1">
      <alignment vertical="center"/>
      <protection hidden="1"/>
    </xf>
    <xf numFmtId="0" fontId="4" fillId="0" borderId="6" xfId="2" applyFont="1" applyBorder="1" applyAlignment="1" applyProtection="1">
      <alignment vertical="center" shrinkToFit="1"/>
      <protection hidden="1"/>
    </xf>
    <xf numFmtId="0" fontId="4" fillId="0" borderId="6" xfId="2" applyFont="1" applyBorder="1" applyProtection="1">
      <alignment vertical="center"/>
      <protection hidden="1"/>
    </xf>
    <xf numFmtId="0" fontId="4" fillId="0" borderId="6" xfId="2" applyFont="1" applyBorder="1" applyAlignment="1" applyProtection="1">
      <alignment horizontal="center" vertical="center" shrinkToFit="1"/>
      <protection hidden="1"/>
    </xf>
    <xf numFmtId="0" fontId="17" fillId="0" borderId="6" xfId="2" applyFont="1" applyBorder="1" applyProtection="1">
      <alignment vertical="center"/>
      <protection hidden="1"/>
    </xf>
    <xf numFmtId="0" fontId="6" fillId="0" borderId="6" xfId="2" applyFont="1" applyBorder="1" applyProtection="1">
      <alignment vertical="center"/>
      <protection hidden="1"/>
    </xf>
    <xf numFmtId="0" fontId="8" fillId="0" borderId="6" xfId="0" applyFont="1" applyBorder="1" applyProtection="1">
      <alignment vertical="center"/>
      <protection hidden="1"/>
    </xf>
    <xf numFmtId="0" fontId="4" fillId="0" borderId="6" xfId="0" applyFont="1" applyBorder="1" applyAlignment="1" applyProtection="1">
      <alignment horizontal="center" vertical="center"/>
      <protection hidden="1"/>
    </xf>
    <xf numFmtId="0" fontId="5" fillId="0" borderId="6" xfId="2" applyFont="1" applyBorder="1" applyAlignment="1" applyProtection="1">
      <alignment vertical="center" wrapText="1" shrinkToFit="1"/>
      <protection hidden="1"/>
    </xf>
    <xf numFmtId="0" fontId="5" fillId="0" borderId="10" xfId="2" applyFont="1" applyBorder="1" applyAlignment="1" applyProtection="1">
      <alignment vertical="center" wrapText="1" shrinkToFit="1"/>
      <protection hidden="1"/>
    </xf>
    <xf numFmtId="0" fontId="5" fillId="0" borderId="7" xfId="2" applyFont="1" applyBorder="1" applyAlignment="1" applyProtection="1">
      <alignment vertical="center" wrapText="1" shrinkToFit="1"/>
      <protection hidden="1"/>
    </xf>
    <xf numFmtId="0" fontId="5" fillId="0" borderId="0" xfId="2" applyFont="1" applyAlignment="1" applyProtection="1">
      <alignment vertical="center" wrapText="1" shrinkToFit="1"/>
      <protection hidden="1"/>
    </xf>
    <xf numFmtId="0" fontId="6" fillId="0" borderId="0" xfId="2" applyFont="1" applyAlignment="1" applyProtection="1">
      <alignment vertical="center" wrapText="1" shrinkToFit="1"/>
      <protection hidden="1"/>
    </xf>
    <xf numFmtId="0" fontId="8" fillId="0" borderId="0" xfId="0" applyFont="1" applyProtection="1">
      <alignment vertical="center"/>
      <protection hidden="1"/>
    </xf>
    <xf numFmtId="0" fontId="6" fillId="0" borderId="7" xfId="2" applyFont="1" applyBorder="1" applyAlignment="1" applyProtection="1">
      <alignment horizontal="center" vertical="center" wrapText="1" shrinkToFit="1"/>
      <protection hidden="1"/>
    </xf>
    <xf numFmtId="0" fontId="6" fillId="0" borderId="0" xfId="2" applyFont="1" applyAlignment="1" applyProtection="1">
      <alignment horizontal="center" vertical="center" wrapText="1" shrinkToFit="1"/>
      <protection hidden="1"/>
    </xf>
    <xf numFmtId="0" fontId="4" fillId="0" borderId="0" xfId="2" applyFont="1" applyAlignment="1" applyProtection="1">
      <alignment horizontal="center" vertical="center" shrinkToFit="1"/>
      <protection hidden="1"/>
    </xf>
    <xf numFmtId="0" fontId="4" fillId="0" borderId="7" xfId="2" applyFont="1" applyBorder="1" applyAlignment="1" applyProtection="1">
      <alignment vertical="center" shrinkToFit="1"/>
      <protection hidden="1"/>
    </xf>
    <xf numFmtId="0" fontId="4" fillId="0" borderId="22" xfId="2" applyFont="1" applyBorder="1" applyAlignment="1" applyProtection="1">
      <alignment vertical="center" wrapText="1"/>
      <protection hidden="1"/>
    </xf>
    <xf numFmtId="0" fontId="4" fillId="2" borderId="22" xfId="2" applyFont="1" applyFill="1" applyBorder="1" applyAlignment="1" applyProtection="1">
      <alignment vertical="center" wrapText="1"/>
      <protection hidden="1"/>
    </xf>
    <xf numFmtId="0" fontId="4" fillId="0" borderId="22" xfId="2" applyFont="1" applyBorder="1" applyAlignment="1" applyProtection="1">
      <alignment vertical="center" shrinkToFit="1"/>
      <protection hidden="1"/>
    </xf>
    <xf numFmtId="0" fontId="4" fillId="0" borderId="23" xfId="2" applyFont="1" applyBorder="1" applyAlignment="1" applyProtection="1">
      <alignment vertical="center" shrinkToFit="1"/>
      <protection hidden="1"/>
    </xf>
    <xf numFmtId="0" fontId="20" fillId="0" borderId="4" xfId="2" applyFont="1" applyBorder="1" applyAlignment="1" applyProtection="1">
      <alignment vertical="center" wrapText="1"/>
      <protection hidden="1"/>
    </xf>
    <xf numFmtId="0" fontId="20" fillId="0" borderId="3" xfId="2" applyFont="1" applyBorder="1" applyAlignment="1" applyProtection="1">
      <alignment vertical="center" wrapText="1"/>
      <protection hidden="1"/>
    </xf>
    <xf numFmtId="0" fontId="24" fillId="0" borderId="38" xfId="2" applyFont="1" applyBorder="1" applyAlignment="1" applyProtection="1">
      <alignment horizontal="center" vertical="center" wrapText="1"/>
      <protection hidden="1"/>
    </xf>
    <xf numFmtId="0" fontId="20" fillId="0" borderId="0" xfId="2" applyFont="1" applyAlignment="1" applyProtection="1">
      <alignment vertical="center" wrapText="1"/>
      <protection hidden="1"/>
    </xf>
    <xf numFmtId="0" fontId="17" fillId="0" borderId="32" xfId="2" applyFont="1" applyBorder="1" applyAlignment="1" applyProtection="1">
      <alignment horizontal="center" vertical="center"/>
      <protection hidden="1"/>
    </xf>
    <xf numFmtId="0" fontId="17" fillId="0" borderId="34" xfId="2" applyFont="1" applyBorder="1" applyAlignment="1" applyProtection="1">
      <alignment horizontal="center" vertical="center"/>
      <protection hidden="1"/>
    </xf>
    <xf numFmtId="0" fontId="6" fillId="0" borderId="0" xfId="2" applyFont="1" applyProtection="1">
      <alignment vertical="center"/>
      <protection hidden="1"/>
    </xf>
    <xf numFmtId="0" fontId="8" fillId="0" borderId="0" xfId="0" applyFont="1" applyAlignment="1" applyProtection="1">
      <alignment horizontal="center" vertical="center"/>
      <protection hidden="1"/>
    </xf>
    <xf numFmtId="0" fontId="4" fillId="0" borderId="10" xfId="0" applyFont="1" applyBorder="1" applyProtection="1">
      <alignment vertical="center"/>
      <protection hidden="1"/>
    </xf>
    <xf numFmtId="0" fontId="4" fillId="0" borderId="0" xfId="0" applyFont="1" applyProtection="1">
      <alignment vertical="center"/>
      <protection hidden="1"/>
    </xf>
    <xf numFmtId="0" fontId="14" fillId="0" borderId="0" xfId="6" applyFont="1" applyProtection="1">
      <alignment vertical="center"/>
      <protection hidden="1"/>
    </xf>
    <xf numFmtId="0" fontId="4" fillId="0" borderId="0" xfId="0" applyFont="1" applyAlignment="1" applyProtection="1">
      <alignment vertical="center" wrapText="1"/>
      <protection hidden="1"/>
    </xf>
    <xf numFmtId="178" fontId="4" fillId="0" borderId="3" xfId="0" applyNumberFormat="1" applyFont="1" applyBorder="1" applyAlignment="1" applyProtection="1">
      <alignment horizontal="center" vertical="center"/>
      <protection hidden="1"/>
    </xf>
    <xf numFmtId="0" fontId="6" fillId="0" borderId="2" xfId="0" applyFont="1" applyBorder="1" applyProtection="1">
      <alignment vertical="center"/>
      <protection hidden="1"/>
    </xf>
    <xf numFmtId="178" fontId="4" fillId="2" borderId="19" xfId="0" applyNumberFormat="1" applyFont="1" applyFill="1" applyBorder="1" applyAlignment="1" applyProtection="1">
      <alignment horizontal="right" vertical="center"/>
      <protection hidden="1"/>
    </xf>
    <xf numFmtId="178" fontId="4" fillId="0" borderId="19" xfId="0" applyNumberFormat="1" applyFont="1" applyBorder="1" applyAlignment="1" applyProtection="1">
      <alignment horizontal="center" vertical="center"/>
      <protection hidden="1"/>
    </xf>
    <xf numFmtId="0" fontId="6" fillId="0" borderId="20" xfId="0" applyFont="1" applyBorder="1" applyProtection="1">
      <alignment vertical="center"/>
      <protection hidden="1"/>
    </xf>
    <xf numFmtId="178" fontId="4" fillId="2" borderId="0" xfId="0" applyNumberFormat="1" applyFont="1" applyFill="1" applyAlignment="1" applyProtection="1">
      <alignment horizontal="right" vertical="center"/>
      <protection hidden="1"/>
    </xf>
    <xf numFmtId="178" fontId="4" fillId="0" borderId="0" xfId="0" applyNumberFormat="1" applyFont="1" applyAlignment="1" applyProtection="1">
      <alignment horizontal="center" vertical="center"/>
      <protection hidden="1"/>
    </xf>
    <xf numFmtId="0" fontId="6" fillId="0" borderId="12" xfId="0" applyFont="1" applyBorder="1" applyProtection="1">
      <alignment vertical="center"/>
      <protection hidden="1"/>
    </xf>
    <xf numFmtId="0" fontId="4" fillId="0" borderId="0" xfId="0" applyFont="1" applyAlignment="1" applyProtection="1">
      <alignment horizontal="center" vertical="center"/>
      <protection hidden="1"/>
    </xf>
    <xf numFmtId="0" fontId="6" fillId="0" borderId="0" xfId="0" applyFont="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177" fontId="4" fillId="0" borderId="0" xfId="1" applyNumberFormat="1" applyFont="1" applyFill="1" applyBorder="1" applyAlignment="1" applyProtection="1">
      <alignment horizontal="right" vertical="center"/>
      <protection hidden="1"/>
    </xf>
    <xf numFmtId="178" fontId="4" fillId="0" borderId="0" xfId="0" applyNumberFormat="1" applyFont="1" applyAlignment="1" applyProtection="1">
      <alignment horizontal="right" vertical="center"/>
      <protection hidden="1"/>
    </xf>
    <xf numFmtId="0" fontId="6" fillId="0" borderId="0" xfId="0" applyFont="1" applyProtection="1">
      <alignment vertical="center"/>
      <protection hidden="1"/>
    </xf>
    <xf numFmtId="178" fontId="4" fillId="0" borderId="3" xfId="2" applyNumberFormat="1" applyFont="1" applyBorder="1" applyAlignment="1" applyProtection="1">
      <alignment vertical="center" shrinkToFit="1"/>
      <protection hidden="1"/>
    </xf>
    <xf numFmtId="178" fontId="4" fillId="2" borderId="3" xfId="2" applyNumberFormat="1" applyFont="1" applyFill="1" applyBorder="1" applyAlignment="1" applyProtection="1">
      <alignment vertical="center" shrinkToFit="1"/>
      <protection hidden="1"/>
    </xf>
    <xf numFmtId="0" fontId="4" fillId="0" borderId="3" xfId="2" applyFont="1" applyBorder="1" applyAlignment="1" applyProtection="1">
      <alignment vertical="center" shrinkToFit="1"/>
      <protection hidden="1"/>
    </xf>
    <xf numFmtId="0" fontId="6" fillId="0" borderId="2" xfId="2" applyFont="1" applyBorder="1" applyProtection="1">
      <alignment vertical="center"/>
      <protection hidden="1"/>
    </xf>
    <xf numFmtId="178" fontId="4" fillId="0" borderId="19" xfId="2" applyNumberFormat="1" applyFont="1" applyBorder="1" applyAlignment="1" applyProtection="1">
      <alignment vertical="center" shrinkToFit="1"/>
      <protection hidden="1"/>
    </xf>
    <xf numFmtId="178" fontId="4" fillId="2" borderId="19" xfId="2" applyNumberFormat="1" applyFont="1" applyFill="1" applyBorder="1" applyAlignment="1" applyProtection="1">
      <alignment vertical="center" shrinkToFit="1"/>
      <protection hidden="1"/>
    </xf>
    <xf numFmtId="0" fontId="4" fillId="0" borderId="19" xfId="2" applyFont="1" applyBorder="1" applyAlignment="1" applyProtection="1">
      <alignment vertical="center" shrinkToFit="1"/>
      <protection hidden="1"/>
    </xf>
    <xf numFmtId="0" fontId="6" fillId="0" borderId="20" xfId="2" applyFont="1" applyBorder="1" applyProtection="1">
      <alignment vertical="center"/>
      <protection hidden="1"/>
    </xf>
    <xf numFmtId="0" fontId="4" fillId="0" borderId="7" xfId="2" applyFont="1" applyBorder="1" applyProtection="1">
      <alignment vertical="center"/>
      <protection hidden="1"/>
    </xf>
    <xf numFmtId="0" fontId="4" fillId="0" borderId="12" xfId="2" applyFont="1" applyBorder="1" applyProtection="1">
      <alignment vertical="center"/>
      <protection hidden="1"/>
    </xf>
    <xf numFmtId="0" fontId="4" fillId="0" borderId="0" xfId="2" applyFont="1" applyAlignment="1" applyProtection="1">
      <alignment horizontal="left" vertical="center" wrapText="1"/>
      <protection hidden="1"/>
    </xf>
    <xf numFmtId="0" fontId="6" fillId="0" borderId="0" xfId="2" applyFont="1" applyAlignment="1" applyProtection="1">
      <alignment vertical="center" wrapText="1"/>
      <protection hidden="1"/>
    </xf>
    <xf numFmtId="0" fontId="5" fillId="0" borderId="0" xfId="2" applyFont="1" applyProtection="1">
      <alignment vertical="center"/>
      <protection hidden="1"/>
    </xf>
    <xf numFmtId="0" fontId="4" fillId="2" borderId="0" xfId="2" applyFont="1" applyFill="1" applyAlignment="1" applyProtection="1">
      <alignment vertical="center" shrinkToFit="1"/>
      <protection locked="0"/>
    </xf>
    <xf numFmtId="0" fontId="35" fillId="4" borderId="39" xfId="2" applyFont="1" applyFill="1" applyBorder="1" applyProtection="1">
      <alignment vertical="center"/>
      <protection hidden="1"/>
    </xf>
    <xf numFmtId="0" fontId="22" fillId="2" borderId="0" xfId="2" applyFont="1" applyFill="1" applyAlignment="1" applyProtection="1">
      <alignment vertical="center" shrinkToFit="1"/>
      <protection hidden="1"/>
    </xf>
    <xf numFmtId="0" fontId="22" fillId="2" borderId="22" xfId="2" applyFont="1" applyFill="1" applyBorder="1" applyAlignment="1" applyProtection="1">
      <alignment vertical="center" shrinkToFit="1"/>
      <protection hidden="1"/>
    </xf>
    <xf numFmtId="0" fontId="22" fillId="2" borderId="33" xfId="2" applyFont="1" applyFill="1" applyBorder="1" applyAlignment="1" applyProtection="1">
      <alignment horizontal="center" vertical="center"/>
      <protection hidden="1"/>
    </xf>
    <xf numFmtId="178" fontId="22" fillId="2" borderId="3"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178" fontId="22" fillId="2" borderId="3" xfId="2" applyNumberFormat="1" applyFont="1" applyFill="1" applyBorder="1" applyAlignment="1" applyProtection="1">
      <alignment vertical="center" shrinkToFit="1"/>
      <protection hidden="1"/>
    </xf>
    <xf numFmtId="178" fontId="22" fillId="2" borderId="19" xfId="2" applyNumberFormat="1" applyFont="1" applyFill="1" applyBorder="1" applyAlignment="1" applyProtection="1">
      <alignment vertical="center" shrinkToFit="1"/>
      <protection hidden="1"/>
    </xf>
    <xf numFmtId="0" fontId="34" fillId="0" borderId="43" xfId="2" applyFont="1" applyBorder="1" applyProtection="1">
      <alignment vertical="center"/>
      <protection hidden="1"/>
    </xf>
    <xf numFmtId="0" fontId="10" fillId="0" borderId="44" xfId="2" applyFont="1" applyBorder="1" applyProtection="1">
      <alignment vertical="center"/>
      <protection hidden="1"/>
    </xf>
    <xf numFmtId="0" fontId="8" fillId="0" borderId="45" xfId="0" applyFont="1" applyBorder="1">
      <alignment vertical="center"/>
    </xf>
    <xf numFmtId="0" fontId="8" fillId="0" borderId="46" xfId="0" applyFont="1" applyBorder="1">
      <alignment vertical="center"/>
    </xf>
    <xf numFmtId="0" fontId="8" fillId="0" borderId="3" xfId="0" applyFont="1" applyBorder="1">
      <alignment vertical="center"/>
    </xf>
    <xf numFmtId="49" fontId="36" fillId="0" borderId="0" xfId="9" applyNumberFormat="1" applyFont="1" applyAlignment="1">
      <alignment horizontal="center" vertical="center"/>
    </xf>
    <xf numFmtId="0" fontId="17" fillId="0" borderId="0" xfId="2" applyFont="1" applyAlignment="1" applyProtection="1">
      <alignment vertical="center" shrinkToFit="1"/>
      <protection hidden="1"/>
    </xf>
    <xf numFmtId="0" fontId="17" fillId="0" borderId="0" xfId="2" applyFont="1" applyProtection="1">
      <alignment vertical="center"/>
      <protection hidden="1"/>
    </xf>
    <xf numFmtId="0" fontId="33" fillId="4" borderId="42" xfId="2" applyFont="1" applyFill="1" applyBorder="1" applyProtection="1">
      <alignment vertical="center"/>
      <protection hidden="1"/>
    </xf>
    <xf numFmtId="0" fontId="4" fillId="0" borderId="15" xfId="2" applyFont="1" applyBorder="1" applyAlignment="1" applyProtection="1">
      <alignment horizontal="center" vertical="center"/>
      <protection hidden="1"/>
    </xf>
    <xf numFmtId="0" fontId="4" fillId="0" borderId="14" xfId="2" applyFont="1" applyBorder="1" applyAlignment="1" applyProtection="1">
      <alignment horizontal="center" vertical="center"/>
      <protection hidden="1"/>
    </xf>
    <xf numFmtId="0" fontId="4" fillId="0" borderId="16" xfId="2" applyFont="1" applyBorder="1" applyAlignment="1" applyProtection="1">
      <alignment horizontal="center" vertical="center"/>
      <protection hidden="1"/>
    </xf>
    <xf numFmtId="0" fontId="6" fillId="2" borderId="17" xfId="2" applyFont="1" applyFill="1" applyBorder="1" applyAlignment="1" applyProtection="1">
      <alignment horizontal="left" vertical="center" wrapText="1"/>
      <protection locked="0"/>
    </xf>
    <xf numFmtId="0" fontId="6" fillId="2" borderId="14" xfId="2" applyFont="1" applyFill="1" applyBorder="1" applyAlignment="1" applyProtection="1">
      <alignment horizontal="left" vertical="center" wrapText="1"/>
      <protection locked="0"/>
    </xf>
    <xf numFmtId="0" fontId="6" fillId="2" borderId="13"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6" fillId="0" borderId="0" xfId="2" applyFont="1" applyAlignment="1" applyProtection="1">
      <alignment horizontal="left" vertical="center" wrapText="1"/>
      <protection hidden="1"/>
    </xf>
    <xf numFmtId="0" fontId="6" fillId="2" borderId="8" xfId="2" applyFont="1" applyFill="1" applyBorder="1" applyAlignment="1" applyProtection="1">
      <alignment horizontal="center" vertical="center"/>
      <protection locked="0"/>
    </xf>
    <xf numFmtId="0" fontId="6" fillId="2" borderId="10" xfId="2" applyFont="1" applyFill="1" applyBorder="1" applyAlignment="1" applyProtection="1">
      <alignment horizontal="center" vertical="center"/>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4" fillId="2" borderId="4" xfId="2" applyFont="1" applyFill="1" applyBorder="1" applyAlignment="1" applyProtection="1">
      <alignment horizontal="left" vertical="center" shrinkToFit="1"/>
      <protection locked="0"/>
    </xf>
    <xf numFmtId="0" fontId="4" fillId="2" borderId="3" xfId="2" applyFont="1" applyFill="1" applyBorder="1" applyAlignment="1" applyProtection="1">
      <alignment horizontal="left" vertical="center" shrinkToFit="1"/>
      <protection locked="0"/>
    </xf>
    <xf numFmtId="0" fontId="4" fillId="2" borderId="2" xfId="2" applyFont="1" applyFill="1" applyBorder="1" applyAlignment="1" applyProtection="1">
      <alignment horizontal="left" vertical="center" shrinkToFit="1"/>
      <protection locked="0"/>
    </xf>
    <xf numFmtId="0" fontId="4" fillId="2" borderId="9" xfId="2" applyFont="1" applyFill="1" applyBorder="1" applyAlignment="1" applyProtection="1">
      <alignment horizontal="left" vertical="center" shrinkToFit="1"/>
      <protection locked="0"/>
    </xf>
    <xf numFmtId="0" fontId="4" fillId="2" borderId="5" xfId="2" applyFont="1" applyFill="1" applyBorder="1" applyAlignment="1" applyProtection="1">
      <alignment horizontal="left" vertical="center" shrinkToFit="1"/>
      <protection locked="0"/>
    </xf>
    <xf numFmtId="0" fontId="4" fillId="2" borderId="11" xfId="2" applyFont="1" applyFill="1" applyBorder="1" applyAlignment="1" applyProtection="1">
      <alignment horizontal="left" vertical="center" shrinkToFit="1"/>
      <protection locked="0"/>
    </xf>
    <xf numFmtId="178" fontId="4" fillId="2" borderId="4" xfId="2" applyNumberFormat="1" applyFont="1" applyFill="1" applyBorder="1" applyAlignment="1" applyProtection="1">
      <alignment horizontal="right" vertical="center" shrinkToFit="1"/>
      <protection locked="0"/>
    </xf>
    <xf numFmtId="178" fontId="4" fillId="2" borderId="3" xfId="2" applyNumberFormat="1" applyFont="1" applyFill="1" applyBorder="1" applyAlignment="1" applyProtection="1">
      <alignment horizontal="right" vertical="center" shrinkToFit="1"/>
      <protection locked="0"/>
    </xf>
    <xf numFmtId="178" fontId="4" fillId="2" borderId="18" xfId="2" applyNumberFormat="1" applyFont="1" applyFill="1" applyBorder="1" applyAlignment="1" applyProtection="1">
      <alignment horizontal="right" vertical="center" shrinkToFit="1"/>
      <protection locked="0"/>
    </xf>
    <xf numFmtId="178" fontId="4" fillId="2" borderId="19" xfId="2" applyNumberFormat="1" applyFont="1" applyFill="1" applyBorder="1" applyAlignment="1" applyProtection="1">
      <alignment horizontal="right" vertical="center" shrinkToFit="1"/>
      <protection locked="0"/>
    </xf>
    <xf numFmtId="0" fontId="6" fillId="2" borderId="8"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4" fillId="0" borderId="5" xfId="2" applyFont="1" applyBorder="1" applyAlignment="1" applyProtection="1">
      <alignment horizontal="left" vertical="center" wrapText="1"/>
      <protection hidden="1"/>
    </xf>
    <xf numFmtId="0" fontId="4" fillId="0" borderId="8" xfId="2" applyFont="1" applyBorder="1" applyAlignment="1" applyProtection="1">
      <alignment horizontal="center" vertical="center" wrapText="1"/>
      <protection hidden="1"/>
    </xf>
    <xf numFmtId="0" fontId="6" fillId="0" borderId="10" xfId="2" applyFont="1" applyBorder="1" applyAlignment="1" applyProtection="1">
      <alignment horizontal="center" vertical="center" wrapText="1"/>
      <protection hidden="1"/>
    </xf>
    <xf numFmtId="0" fontId="4" fillId="0" borderId="6" xfId="2" applyFont="1" applyBorder="1" applyAlignment="1" applyProtection="1">
      <alignment horizontal="center" vertical="center"/>
      <protection hidden="1"/>
    </xf>
    <xf numFmtId="0" fontId="4" fillId="0" borderId="10" xfId="2" applyFont="1" applyBorder="1" applyAlignment="1" applyProtection="1">
      <alignment horizontal="center" vertical="center"/>
      <protection hidden="1"/>
    </xf>
    <xf numFmtId="0" fontId="4" fillId="0" borderId="8" xfId="2" applyFont="1" applyBorder="1" applyAlignment="1" applyProtection="1">
      <alignment horizontal="center" vertical="center"/>
      <protection hidden="1"/>
    </xf>
    <xf numFmtId="0" fontId="4" fillId="0" borderId="1" xfId="2" applyFont="1" applyBorder="1" applyAlignment="1" applyProtection="1">
      <alignment horizontal="center" vertical="center"/>
      <protection hidden="1"/>
    </xf>
    <xf numFmtId="0" fontId="5" fillId="2" borderId="8" xfId="2" applyFont="1" applyFill="1" applyBorder="1" applyAlignment="1" applyProtection="1">
      <alignment horizontal="center" vertical="center" wrapText="1"/>
      <protection hidden="1"/>
    </xf>
    <xf numFmtId="0" fontId="5" fillId="2" borderId="10" xfId="2"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8" fontId="4" fillId="2" borderId="18" xfId="0" applyNumberFormat="1" applyFont="1" applyFill="1" applyBorder="1" applyAlignment="1" applyProtection="1">
      <alignment horizontal="right" vertical="center"/>
      <protection locked="0"/>
    </xf>
    <xf numFmtId="178" fontId="4" fillId="2" borderId="19" xfId="0" applyNumberFormat="1" applyFont="1" applyFill="1" applyBorder="1" applyAlignment="1" applyProtection="1">
      <alignment horizontal="right" vertical="center"/>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left" vertical="center" wrapText="1"/>
      <protection locked="0"/>
    </xf>
    <xf numFmtId="0" fontId="4" fillId="2" borderId="5" xfId="0" applyFont="1" applyFill="1" applyBorder="1" applyAlignment="1" applyProtection="1">
      <alignment horizontal="left" vertical="center" wrapText="1"/>
      <protection locked="0"/>
    </xf>
    <xf numFmtId="0" fontId="4" fillId="2" borderId="11" xfId="0" applyFont="1" applyFill="1" applyBorder="1" applyAlignment="1" applyProtection="1">
      <alignment horizontal="left" vertical="center" wrapText="1"/>
      <protection locked="0"/>
    </xf>
    <xf numFmtId="177" fontId="4" fillId="2" borderId="4" xfId="1" applyNumberFormat="1" applyFont="1" applyFill="1" applyBorder="1" applyAlignment="1" applyProtection="1">
      <alignment horizontal="right" vertical="center"/>
      <protection locked="0"/>
    </xf>
    <xf numFmtId="177" fontId="4" fillId="2" borderId="3" xfId="1" applyNumberFormat="1" applyFont="1" applyFill="1" applyBorder="1" applyAlignment="1" applyProtection="1">
      <alignment horizontal="right" vertical="center"/>
      <protection locked="0"/>
    </xf>
    <xf numFmtId="177" fontId="4" fillId="2" borderId="9" xfId="1" applyNumberFormat="1" applyFont="1" applyFill="1" applyBorder="1" applyAlignment="1" applyProtection="1">
      <alignment horizontal="right" vertical="center"/>
      <protection locked="0"/>
    </xf>
    <xf numFmtId="177" fontId="4" fillId="2" borderId="5" xfId="1" applyNumberFormat="1" applyFont="1" applyFill="1" applyBorder="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178" fontId="4" fillId="2" borderId="7" xfId="0" applyNumberFormat="1" applyFont="1" applyFill="1" applyBorder="1" applyAlignment="1" applyProtection="1">
      <alignment horizontal="right" vertical="center"/>
      <protection locked="0"/>
    </xf>
    <xf numFmtId="178" fontId="4" fillId="2" borderId="0" xfId="0" applyNumberFormat="1" applyFont="1" applyFill="1" applyAlignment="1" applyProtection="1">
      <alignment horizontal="right" vertical="center"/>
      <protection locked="0"/>
    </xf>
    <xf numFmtId="0" fontId="6" fillId="2" borderId="1" xfId="0" applyFont="1" applyFill="1" applyBorder="1" applyAlignment="1" applyProtection="1">
      <alignment horizontal="center" vertical="center" wrapText="1"/>
      <protection locked="0"/>
    </xf>
    <xf numFmtId="178" fontId="4" fillId="2" borderId="4" xfId="0" applyNumberFormat="1" applyFont="1" applyFill="1" applyBorder="1" applyAlignment="1" applyProtection="1">
      <alignment horizontal="right" vertical="center"/>
      <protection locked="0"/>
    </xf>
    <xf numFmtId="178" fontId="4" fillId="2" borderId="3" xfId="0" applyNumberFormat="1" applyFont="1" applyFill="1" applyBorder="1" applyAlignment="1" applyProtection="1">
      <alignment horizontal="right" vertical="center"/>
      <protection locked="0"/>
    </xf>
    <xf numFmtId="0" fontId="6" fillId="2" borderId="1"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center"/>
      <protection hidden="1"/>
    </xf>
    <xf numFmtId="179" fontId="8" fillId="3" borderId="1" xfId="0" applyNumberFormat="1" applyFont="1" applyFill="1" applyBorder="1" applyAlignment="1" applyProtection="1">
      <alignment horizontal="right" vertical="center"/>
      <protection hidden="1"/>
    </xf>
    <xf numFmtId="179" fontId="8" fillId="3" borderId="8" xfId="0" applyNumberFormat="1" applyFont="1" applyFill="1" applyBorder="1" applyAlignment="1" applyProtection="1">
      <alignment horizontal="right" vertical="center"/>
      <protection hidden="1"/>
    </xf>
    <xf numFmtId="0" fontId="17" fillId="0" borderId="5" xfId="2" applyFont="1" applyBorder="1" applyAlignment="1" applyProtection="1">
      <alignment horizontal="left" vertical="center" wrapText="1"/>
      <protection hidden="1"/>
    </xf>
    <xf numFmtId="0" fontId="4" fillId="0" borderId="1"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10" xfId="0" applyFont="1" applyBorder="1" applyAlignment="1" applyProtection="1">
      <alignment horizontal="center" vertical="center"/>
      <protection hidden="1"/>
    </xf>
    <xf numFmtId="0" fontId="4" fillId="0" borderId="8" xfId="0" applyFont="1" applyBorder="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10" xfId="0" applyFont="1" applyBorder="1" applyAlignment="1" applyProtection="1">
      <alignment horizontal="center" vertical="center" wrapText="1"/>
      <protection hidden="1"/>
    </xf>
    <xf numFmtId="0" fontId="4" fillId="0" borderId="8" xfId="0" applyFont="1" applyBorder="1" applyAlignment="1" applyProtection="1">
      <alignment horizontal="left" vertical="center" wrapText="1"/>
      <protection hidden="1"/>
    </xf>
    <xf numFmtId="0" fontId="4" fillId="0" borderId="6"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wrapText="1"/>
      <protection locked="0"/>
    </xf>
    <xf numFmtId="38" fontId="8" fillId="2" borderId="6" xfId="1" applyNumberFormat="1" applyFont="1" applyFill="1" applyBorder="1" applyAlignment="1" applyProtection="1">
      <alignment horizontal="right" vertical="center" wrapText="1"/>
      <protection locked="0"/>
    </xf>
    <xf numFmtId="0" fontId="4" fillId="0" borderId="10" xfId="0" applyFont="1" applyBorder="1" applyAlignment="1" applyProtection="1">
      <alignment horizontal="left" vertical="center" wrapText="1"/>
      <protection hidden="1"/>
    </xf>
    <xf numFmtId="38" fontId="8" fillId="2" borderId="8" xfId="1" applyNumberFormat="1" applyFont="1" applyFill="1" applyBorder="1" applyAlignment="1" applyProtection="1">
      <alignment horizontal="right" vertical="center"/>
      <protection locked="0"/>
    </xf>
    <xf numFmtId="38" fontId="8" fillId="2" borderId="6" xfId="1" applyNumberFormat="1" applyFont="1" applyFill="1" applyBorder="1" applyAlignment="1" applyProtection="1">
      <alignment horizontal="right" vertical="center"/>
      <protection locked="0"/>
    </xf>
    <xf numFmtId="38" fontId="8" fillId="3" borderId="8" xfId="1" applyNumberFormat="1" applyFont="1" applyFill="1" applyBorder="1" applyAlignment="1" applyProtection="1">
      <alignment horizontal="right" vertical="center"/>
      <protection hidden="1"/>
    </xf>
    <xf numFmtId="38" fontId="8" fillId="3" borderId="6" xfId="1" applyNumberFormat="1" applyFont="1" applyFill="1" applyBorder="1" applyAlignment="1" applyProtection="1">
      <alignment horizontal="right" vertical="center"/>
      <protection hidden="1"/>
    </xf>
    <xf numFmtId="38" fontId="8" fillId="3" borderId="8" xfId="1" applyNumberFormat="1" applyFont="1" applyFill="1" applyBorder="1" applyAlignment="1" applyProtection="1">
      <alignment horizontal="right" vertical="center" wrapText="1"/>
      <protection hidden="1"/>
    </xf>
    <xf numFmtId="38" fontId="8" fillId="3" borderId="6" xfId="1" applyNumberFormat="1" applyFont="1" applyFill="1" applyBorder="1" applyAlignment="1" applyProtection="1">
      <alignment horizontal="right" vertical="center" wrapText="1"/>
      <protection hidden="1"/>
    </xf>
    <xf numFmtId="0" fontId="4" fillId="0" borderId="8"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10" xfId="0" applyFont="1" applyBorder="1" applyAlignment="1" applyProtection="1">
      <alignment horizontal="left" vertical="center"/>
      <protection hidden="1"/>
    </xf>
    <xf numFmtId="0" fontId="17" fillId="0" borderId="8" xfId="2" applyFont="1" applyBorder="1" applyAlignment="1" applyProtection="1">
      <alignment horizontal="center" vertical="center"/>
      <protection hidden="1"/>
    </xf>
    <xf numFmtId="0" fontId="17" fillId="0" borderId="6" xfId="2" applyFont="1" applyBorder="1" applyAlignment="1" applyProtection="1">
      <alignment horizontal="center" vertical="center"/>
      <protection hidden="1"/>
    </xf>
    <xf numFmtId="0" fontId="17" fillId="0" borderId="10" xfId="2" applyFont="1" applyBorder="1" applyAlignment="1" applyProtection="1">
      <alignment horizontal="center" vertical="center"/>
      <protection hidden="1"/>
    </xf>
    <xf numFmtId="0" fontId="24" fillId="0" borderId="38" xfId="2" applyFont="1" applyBorder="1" applyAlignment="1" applyProtection="1">
      <alignment horizontal="center" vertical="center" wrapText="1"/>
      <protection hidden="1"/>
    </xf>
    <xf numFmtId="0" fontId="20" fillId="0" borderId="7" xfId="2" applyFont="1" applyBorder="1" applyAlignment="1" applyProtection="1">
      <alignment horizontal="left" vertical="center" wrapText="1"/>
      <protection hidden="1"/>
    </xf>
    <xf numFmtId="0" fontId="20" fillId="0" borderId="0" xfId="2" applyFont="1" applyAlignment="1" applyProtection="1">
      <alignment horizontal="left" vertical="center" wrapText="1"/>
      <protection hidden="1"/>
    </xf>
    <xf numFmtId="38" fontId="8" fillId="2" borderId="8" xfId="3" applyNumberFormat="1" applyFont="1" applyFill="1" applyBorder="1" applyAlignment="1" applyProtection="1">
      <alignment horizontal="right" vertical="center"/>
      <protection locked="0"/>
    </xf>
    <xf numFmtId="38" fontId="8" fillId="2" borderId="6" xfId="3" applyNumberFormat="1" applyFont="1" applyFill="1" applyBorder="1" applyAlignment="1" applyProtection="1">
      <alignment horizontal="right" vertical="center"/>
      <protection locked="0"/>
    </xf>
    <xf numFmtId="0" fontId="6" fillId="2" borderId="8" xfId="2" applyFont="1" applyFill="1" applyBorder="1" applyAlignment="1" applyProtection="1">
      <alignment horizontal="center" vertical="center" wrapText="1" shrinkToFit="1"/>
      <protection locked="0"/>
    </xf>
    <xf numFmtId="0" fontId="6" fillId="2" borderId="6" xfId="2" applyFont="1" applyFill="1" applyBorder="1" applyAlignment="1" applyProtection="1">
      <alignment horizontal="center" vertical="center" wrapText="1" shrinkToFit="1"/>
      <protection locked="0"/>
    </xf>
    <xf numFmtId="0" fontId="6" fillId="0" borderId="8" xfId="2" applyFont="1" applyBorder="1" applyAlignment="1" applyProtection="1">
      <alignment horizontal="center" vertical="center"/>
      <protection hidden="1"/>
    </xf>
    <xf numFmtId="0" fontId="6" fillId="0" borderId="6" xfId="2" applyFont="1" applyBorder="1" applyAlignment="1" applyProtection="1">
      <alignment horizontal="center" vertical="center"/>
      <protection hidden="1"/>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17" fillId="0" borderId="4" xfId="2" applyFont="1" applyBorder="1" applyAlignment="1" applyProtection="1">
      <alignment horizontal="center" vertical="center" wrapText="1"/>
      <protection hidden="1"/>
    </xf>
    <xf numFmtId="0" fontId="17" fillId="0" borderId="3" xfId="2" applyFont="1" applyBorder="1" applyAlignment="1" applyProtection="1">
      <alignment horizontal="center" vertical="center" wrapText="1"/>
      <protection hidden="1"/>
    </xf>
    <xf numFmtId="0" fontId="17" fillId="0" borderId="2" xfId="2" applyFont="1" applyBorder="1" applyAlignment="1" applyProtection="1">
      <alignment horizontal="center" vertical="center" wrapText="1"/>
      <protection hidden="1"/>
    </xf>
    <xf numFmtId="0" fontId="17" fillId="0" borderId="7" xfId="2" applyFont="1" applyBorder="1" applyAlignment="1" applyProtection="1">
      <alignment horizontal="center" vertical="center" wrapText="1"/>
      <protection hidden="1"/>
    </xf>
    <xf numFmtId="0" fontId="17" fillId="0" borderId="0" xfId="2" applyFont="1" applyAlignment="1" applyProtection="1">
      <alignment horizontal="center" vertical="center" wrapText="1"/>
      <protection hidden="1"/>
    </xf>
    <xf numFmtId="0" fontId="17" fillId="0" borderId="12"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4" fillId="0" borderId="3"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2" borderId="28" xfId="2" applyFont="1" applyFill="1" applyBorder="1" applyAlignment="1" applyProtection="1">
      <alignment horizontal="center" vertical="center"/>
      <protection locked="0"/>
    </xf>
    <xf numFmtId="0" fontId="4" fillId="2" borderId="27" xfId="2" applyFont="1" applyFill="1" applyBorder="1" applyAlignment="1" applyProtection="1">
      <alignment horizontal="center" vertical="center"/>
      <protection locked="0"/>
    </xf>
    <xf numFmtId="0" fontId="4" fillId="2" borderId="30" xfId="2" applyFont="1" applyFill="1" applyBorder="1" applyAlignment="1" applyProtection="1">
      <alignment horizontal="center" vertical="center" wrapText="1"/>
      <protection locked="0"/>
    </xf>
    <xf numFmtId="0" fontId="4" fillId="2" borderId="24" xfId="2" applyFont="1" applyFill="1" applyBorder="1" applyAlignment="1" applyProtection="1">
      <alignment horizontal="center" vertical="center" wrapText="1"/>
      <protection locked="0"/>
    </xf>
    <xf numFmtId="0" fontId="4" fillId="2" borderId="31" xfId="2" applyFont="1" applyFill="1" applyBorder="1" applyAlignment="1" applyProtection="1">
      <alignment horizontal="center" vertical="center" wrapText="1"/>
      <protection locked="0"/>
    </xf>
    <xf numFmtId="0" fontId="4" fillId="2" borderId="27" xfId="2" applyFont="1" applyFill="1" applyBorder="1" applyAlignment="1" applyProtection="1">
      <alignment horizontal="center" vertical="center" wrapText="1"/>
      <protection locked="0"/>
    </xf>
    <xf numFmtId="0" fontId="4" fillId="2" borderId="26" xfId="2" applyFont="1" applyFill="1" applyBorder="1" applyAlignment="1" applyProtection="1">
      <alignment horizontal="center" vertical="center" wrapText="1"/>
      <protection locked="0"/>
    </xf>
    <xf numFmtId="0" fontId="4" fillId="0" borderId="7" xfId="2" applyFont="1" applyBorder="1" applyAlignment="1" applyProtection="1">
      <alignment horizontal="center" vertical="center" shrinkToFit="1"/>
      <protection hidden="1"/>
    </xf>
    <xf numFmtId="0" fontId="4" fillId="0" borderId="0" xfId="2" applyFont="1" applyAlignment="1" applyProtection="1">
      <alignment horizontal="center" vertical="center" shrinkToFit="1"/>
      <protection hidden="1"/>
    </xf>
    <xf numFmtId="0" fontId="6" fillId="0" borderId="30" xfId="0" applyFont="1" applyBorder="1" applyAlignment="1" applyProtection="1">
      <alignment horizontal="center" vertical="center" shrinkToFit="1"/>
      <protection hidden="1"/>
    </xf>
    <xf numFmtId="0" fontId="6" fillId="0" borderId="24" xfId="0" applyFont="1" applyBorder="1" applyAlignment="1" applyProtection="1">
      <alignment horizontal="center" vertical="center" shrinkToFit="1"/>
      <protection hidden="1"/>
    </xf>
    <xf numFmtId="0" fontId="4" fillId="0" borderId="30" xfId="2" applyFont="1" applyBorder="1" applyAlignment="1" applyProtection="1">
      <alignment horizontal="center" vertical="center" wrapText="1"/>
      <protection hidden="1"/>
    </xf>
    <xf numFmtId="0" fontId="4" fillId="0" borderId="24" xfId="2" applyFont="1" applyBorder="1" applyAlignment="1" applyProtection="1">
      <alignment horizontal="center" vertical="center" wrapText="1"/>
      <protection hidden="1"/>
    </xf>
    <xf numFmtId="0" fontId="4" fillId="0" borderId="30" xfId="2" applyFont="1" applyBorder="1" applyAlignment="1" applyProtection="1">
      <alignment horizontal="center" vertical="center" shrinkToFit="1"/>
      <protection hidden="1"/>
    </xf>
    <xf numFmtId="0" fontId="4" fillId="0" borderId="24" xfId="2" applyFont="1" applyBorder="1" applyAlignment="1" applyProtection="1">
      <alignment horizontal="center" vertical="center" shrinkToFit="1"/>
      <protection hidden="1"/>
    </xf>
    <xf numFmtId="0" fontId="4" fillId="0" borderId="25" xfId="2" applyFont="1" applyBorder="1" applyAlignment="1" applyProtection="1">
      <alignment horizontal="center" vertical="center" shrinkToFit="1"/>
      <protection hidden="1"/>
    </xf>
    <xf numFmtId="0" fontId="6" fillId="2" borderId="21" xfId="2" applyFont="1" applyFill="1" applyBorder="1" applyAlignment="1" applyProtection="1">
      <alignment horizontal="center" vertical="center" wrapText="1"/>
      <protection locked="0"/>
    </xf>
    <xf numFmtId="0" fontId="6" fillId="2" borderId="22" xfId="2" applyFont="1" applyFill="1" applyBorder="1" applyAlignment="1" applyProtection="1">
      <alignment horizontal="center" vertical="center" wrapText="1"/>
      <protection locked="0"/>
    </xf>
    <xf numFmtId="0" fontId="4" fillId="2" borderId="29" xfId="2" applyFont="1" applyFill="1" applyBorder="1" applyAlignment="1" applyProtection="1">
      <alignment horizontal="center" vertical="center" wrapText="1"/>
      <protection locked="0"/>
    </xf>
    <xf numFmtId="0" fontId="4" fillId="2" borderId="22" xfId="2" applyFont="1" applyFill="1" applyBorder="1" applyAlignment="1" applyProtection="1">
      <alignment horizontal="center" vertical="center" wrapText="1"/>
      <protection locked="0"/>
    </xf>
    <xf numFmtId="0" fontId="6" fillId="0" borderId="22" xfId="2" applyFont="1" applyBorder="1" applyAlignment="1" applyProtection="1">
      <alignment horizontal="center" vertical="center" wrapText="1"/>
      <protection hidden="1"/>
    </xf>
    <xf numFmtId="0" fontId="4" fillId="2" borderId="29" xfId="2" applyFont="1" applyFill="1" applyBorder="1" applyAlignment="1" applyProtection="1">
      <alignment horizontal="center" vertical="center" wrapText="1" shrinkToFit="1"/>
      <protection locked="0"/>
    </xf>
    <xf numFmtId="0" fontId="4" fillId="2" borderId="22" xfId="2" applyFont="1" applyFill="1" applyBorder="1" applyAlignment="1" applyProtection="1">
      <alignment horizontal="center" vertical="center" wrapText="1" shrinkToFit="1"/>
      <protection locked="0"/>
    </xf>
    <xf numFmtId="0" fontId="6" fillId="0" borderId="23" xfId="2" applyFont="1" applyBorder="1" applyAlignment="1" applyProtection="1">
      <alignment horizontal="center" vertical="center" wrapText="1"/>
      <protection hidden="1"/>
    </xf>
    <xf numFmtId="0" fontId="6" fillId="2" borderId="22" xfId="2" applyFont="1" applyFill="1" applyBorder="1" applyAlignment="1" applyProtection="1">
      <alignment horizontal="center" vertical="center"/>
      <protection locked="0"/>
    </xf>
    <xf numFmtId="0" fontId="6" fillId="2" borderId="23" xfId="2" applyFont="1" applyFill="1" applyBorder="1" applyAlignment="1" applyProtection="1">
      <alignment horizontal="center" vertical="center"/>
      <protection locked="0"/>
    </xf>
    <xf numFmtId="0" fontId="4" fillId="0" borderId="9" xfId="2" applyFont="1" applyBorder="1" applyAlignment="1" applyProtection="1">
      <alignment horizontal="center" vertical="center"/>
      <protection hidden="1"/>
    </xf>
    <xf numFmtId="0" fontId="4" fillId="0" borderId="5" xfId="2" applyFont="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2" borderId="8"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wrapText="1"/>
      <protection locked="0"/>
    </xf>
    <xf numFmtId="0" fontId="4" fillId="2" borderId="6" xfId="2" applyFont="1" applyFill="1" applyBorder="1" applyAlignment="1" applyProtection="1">
      <alignment horizontal="center" vertical="center"/>
      <protection locked="0"/>
    </xf>
    <xf numFmtId="0" fontId="4" fillId="2" borderId="6" xfId="2" applyFont="1" applyFill="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hidden="1"/>
    </xf>
    <xf numFmtId="0" fontId="37" fillId="0" borderId="0" xfId="2" applyFont="1" applyAlignment="1" applyProtection="1">
      <alignment horizontal="center" vertical="center" wrapText="1"/>
      <protection hidden="1"/>
    </xf>
    <xf numFmtId="0" fontId="4" fillId="0" borderId="0" xfId="2" applyFont="1" applyAlignment="1" applyProtection="1">
      <alignment horizontal="right" vertical="center"/>
      <protection hidden="1"/>
    </xf>
    <xf numFmtId="0" fontId="17" fillId="0" borderId="0" xfId="2" applyFont="1" applyAlignment="1" applyProtection="1">
      <alignment horizontal="left" vertical="center" wrapText="1"/>
      <protection hidden="1"/>
    </xf>
    <xf numFmtId="0" fontId="4" fillId="0" borderId="0" xfId="2" applyFont="1" applyAlignment="1" applyProtection="1">
      <alignment horizontal="center" vertical="center" wrapText="1"/>
      <protection hidden="1"/>
    </xf>
    <xf numFmtId="0" fontId="4" fillId="0" borderId="4" xfId="2" applyFont="1" applyBorder="1" applyAlignment="1" applyProtection="1">
      <alignment horizontal="center" vertical="center" wrapText="1"/>
      <protection hidden="1"/>
    </xf>
    <xf numFmtId="0" fontId="4" fillId="0" borderId="3" xfId="2" applyFont="1" applyBorder="1" applyAlignment="1" applyProtection="1">
      <alignment horizontal="center" vertical="center" wrapText="1"/>
      <protection hidden="1"/>
    </xf>
    <xf numFmtId="0" fontId="4" fillId="0" borderId="35" xfId="2" applyFont="1" applyBorder="1" applyAlignment="1" applyProtection="1">
      <alignment horizontal="center" vertical="center" wrapText="1"/>
      <protection hidden="1"/>
    </xf>
    <xf numFmtId="0" fontId="4" fillId="0" borderId="7" xfId="2" applyFont="1" applyBorder="1" applyAlignment="1" applyProtection="1">
      <alignment horizontal="center" vertical="center" wrapText="1"/>
      <protection hidden="1"/>
    </xf>
    <xf numFmtId="0" fontId="4" fillId="0" borderId="36" xfId="2" applyFont="1" applyBorder="1" applyAlignment="1" applyProtection="1">
      <alignment horizontal="center" vertical="center" wrapText="1"/>
      <protection hidden="1"/>
    </xf>
    <xf numFmtId="0" fontId="4" fillId="0" borderId="9" xfId="2" applyFont="1" applyBorder="1" applyAlignment="1" applyProtection="1">
      <alignment horizontal="center" vertical="center" wrapText="1"/>
      <protection hidden="1"/>
    </xf>
    <xf numFmtId="0" fontId="4" fillId="0" borderId="5" xfId="2" applyFont="1" applyBorder="1" applyAlignment="1" applyProtection="1">
      <alignment horizontal="center" vertical="center" wrapText="1"/>
      <protection hidden="1"/>
    </xf>
    <xf numFmtId="0" fontId="4" fillId="0" borderId="37" xfId="2" applyFont="1" applyBorder="1" applyAlignment="1" applyProtection="1">
      <alignment horizontal="center" vertical="center" wrapText="1"/>
      <protection hidden="1"/>
    </xf>
    <xf numFmtId="0" fontId="6" fillId="0" borderId="14" xfId="2" applyFont="1" applyBorder="1" applyAlignment="1" applyProtection="1">
      <alignment horizontal="center" vertical="center"/>
      <protection hidden="1"/>
    </xf>
    <xf numFmtId="0" fontId="6" fillId="0" borderId="13" xfId="2" applyFont="1" applyBorder="1" applyAlignment="1" applyProtection="1">
      <alignment horizontal="center" vertical="center"/>
      <protection hidden="1"/>
    </xf>
    <xf numFmtId="0" fontId="6" fillId="2" borderId="14" xfId="2" applyFont="1" applyFill="1" applyBorder="1" applyAlignment="1" applyProtection="1">
      <alignment horizontal="center" vertical="center"/>
      <protection locked="0"/>
    </xf>
    <xf numFmtId="0" fontId="6" fillId="2" borderId="13" xfId="2" applyFont="1" applyFill="1" applyBorder="1" applyAlignment="1" applyProtection="1">
      <alignment horizontal="center" vertical="center"/>
      <protection locked="0"/>
    </xf>
    <xf numFmtId="0" fontId="6" fillId="2" borderId="4"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7" xfId="2" applyFont="1" applyFill="1" applyBorder="1" applyAlignment="1" applyProtection="1">
      <alignment horizontal="center" vertical="center" wrapText="1"/>
      <protection hidden="1"/>
    </xf>
    <xf numFmtId="0" fontId="6" fillId="2" borderId="0" xfId="2" applyFont="1" applyFill="1" applyAlignment="1" applyProtection="1">
      <alignment horizontal="center" vertical="center" wrapText="1"/>
      <protection hidden="1"/>
    </xf>
    <xf numFmtId="0" fontId="6" fillId="2" borderId="12" xfId="2" applyFont="1" applyFill="1" applyBorder="1" applyAlignment="1" applyProtection="1">
      <alignment horizontal="center" vertical="center" wrapText="1"/>
      <protection hidden="1"/>
    </xf>
    <xf numFmtId="0" fontId="6" fillId="2" borderId="9" xfId="2" applyFont="1" applyFill="1" applyBorder="1" applyAlignment="1" applyProtection="1">
      <alignment horizontal="center" vertical="center" wrapText="1"/>
      <protection hidden="1"/>
    </xf>
    <xf numFmtId="0" fontId="6" fillId="2" borderId="5" xfId="2" applyFont="1" applyFill="1" applyBorder="1" applyAlignment="1" applyProtection="1">
      <alignment horizontal="center" vertical="center" wrapText="1"/>
      <protection hidden="1"/>
    </xf>
    <xf numFmtId="0" fontId="6" fillId="2" borderId="11" xfId="2" applyFont="1" applyFill="1" applyBorder="1" applyAlignment="1" applyProtection="1">
      <alignment horizontal="center" vertical="center" wrapText="1"/>
      <protection hidden="1"/>
    </xf>
    <xf numFmtId="0" fontId="5" fillId="0" borderId="27" xfId="2" applyFont="1" applyBorder="1" applyAlignment="1" applyProtection="1">
      <alignment horizontal="center" vertical="center" wrapText="1"/>
      <protection hidden="1"/>
    </xf>
    <xf numFmtId="0" fontId="5" fillId="0" borderId="26" xfId="2" applyFont="1" applyBorder="1" applyAlignment="1" applyProtection="1">
      <alignment horizontal="center" vertical="center" wrapText="1"/>
      <protection hidden="1"/>
    </xf>
    <xf numFmtId="0" fontId="6" fillId="2" borderId="27" xfId="2" applyFont="1" applyFill="1" applyBorder="1" applyAlignment="1" applyProtection="1">
      <alignment horizontal="center" vertical="center"/>
      <protection locked="0"/>
    </xf>
    <xf numFmtId="0" fontId="6" fillId="2" borderId="26" xfId="2" applyFont="1" applyFill="1" applyBorder="1" applyAlignment="1" applyProtection="1">
      <alignment horizontal="center" vertical="center"/>
      <protection locked="0"/>
    </xf>
    <xf numFmtId="0" fontId="21" fillId="2" borderId="29" xfId="2" applyFont="1" applyFill="1" applyBorder="1" applyAlignment="1" applyProtection="1">
      <alignment horizontal="center" vertical="center"/>
      <protection hidden="1"/>
    </xf>
    <xf numFmtId="0" fontId="21" fillId="2" borderId="22" xfId="2" applyFont="1" applyFill="1" applyBorder="1" applyAlignment="1" applyProtection="1">
      <alignment horizontal="center" vertical="center"/>
      <protection hidden="1"/>
    </xf>
    <xf numFmtId="0" fontId="21" fillId="2" borderId="23" xfId="2" applyFont="1" applyFill="1" applyBorder="1" applyAlignment="1" applyProtection="1">
      <alignment horizontal="center" vertical="center"/>
      <protection hidden="1"/>
    </xf>
    <xf numFmtId="0" fontId="22" fillId="2" borderId="8"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protection hidden="1"/>
    </xf>
    <xf numFmtId="0" fontId="22" fillId="2" borderId="6" xfId="2" applyFont="1" applyFill="1" applyBorder="1" applyAlignment="1" applyProtection="1">
      <alignment horizontal="center" vertical="center" shrinkToFit="1"/>
      <protection hidden="1"/>
    </xf>
    <xf numFmtId="0" fontId="11" fillId="0" borderId="0" xfId="2" applyFont="1" applyAlignment="1" applyProtection="1">
      <alignment horizontal="center" vertical="center" wrapText="1"/>
      <protection hidden="1"/>
    </xf>
    <xf numFmtId="0" fontId="21" fillId="2" borderId="17" xfId="2" applyFont="1" applyFill="1" applyBorder="1" applyAlignment="1" applyProtection="1">
      <alignment horizontal="center" vertical="center"/>
      <protection hidden="1"/>
    </xf>
    <xf numFmtId="0" fontId="21" fillId="2" borderId="14" xfId="2" applyFont="1" applyFill="1" applyBorder="1" applyAlignment="1" applyProtection="1">
      <alignment horizontal="center" vertical="center"/>
      <protection hidden="1"/>
    </xf>
    <xf numFmtId="0" fontId="21" fillId="2" borderId="13" xfId="2" applyFont="1" applyFill="1" applyBorder="1" applyAlignment="1" applyProtection="1">
      <alignment horizontal="center" vertical="center"/>
      <protection hidden="1"/>
    </xf>
    <xf numFmtId="0" fontId="21" fillId="2" borderId="31" xfId="2" applyFont="1" applyFill="1" applyBorder="1" applyAlignment="1" applyProtection="1">
      <alignment horizontal="center" vertical="center"/>
      <protection hidden="1"/>
    </xf>
    <xf numFmtId="0" fontId="21" fillId="2" borderId="27" xfId="2" applyFont="1" applyFill="1" applyBorder="1" applyAlignment="1" applyProtection="1">
      <alignment horizontal="center" vertical="center"/>
      <protection hidden="1"/>
    </xf>
    <xf numFmtId="0" fontId="21" fillId="2" borderId="26" xfId="2" applyFont="1" applyFill="1" applyBorder="1" applyAlignment="1" applyProtection="1">
      <alignment horizontal="center" vertical="center"/>
      <protection hidden="1"/>
    </xf>
    <xf numFmtId="0" fontId="21" fillId="2" borderId="8" xfId="2" applyFont="1" applyFill="1" applyBorder="1" applyAlignment="1" applyProtection="1">
      <alignment horizontal="center" vertical="center" wrapText="1" shrinkToFit="1"/>
      <protection hidden="1"/>
    </xf>
    <xf numFmtId="0" fontId="21" fillId="2" borderId="6" xfId="2" applyFont="1" applyFill="1" applyBorder="1" applyAlignment="1" applyProtection="1">
      <alignment horizontal="center" vertical="center" wrapText="1" shrinkToFit="1"/>
      <protection hidden="1"/>
    </xf>
    <xf numFmtId="0" fontId="23" fillId="2" borderId="8" xfId="0" applyFont="1" applyFill="1" applyBorder="1" applyAlignment="1" applyProtection="1">
      <alignment horizontal="center" vertical="center"/>
      <protection hidden="1"/>
    </xf>
    <xf numFmtId="0" fontId="23" fillId="2" borderId="6" xfId="0" applyFont="1" applyFill="1" applyBorder="1" applyAlignment="1" applyProtection="1">
      <alignment horizontal="center" vertical="center"/>
      <protection hidden="1"/>
    </xf>
    <xf numFmtId="0" fontId="23" fillId="2" borderId="10" xfId="0" applyFont="1" applyFill="1" applyBorder="1" applyAlignment="1" applyProtection="1">
      <alignment horizontal="center" vertical="center"/>
      <protection hidden="1"/>
    </xf>
    <xf numFmtId="0" fontId="4" fillId="0" borderId="2" xfId="2" applyFont="1" applyBorder="1" applyAlignment="1" applyProtection="1">
      <alignment horizontal="center" vertical="center" wrapText="1"/>
      <protection hidden="1"/>
    </xf>
    <xf numFmtId="0" fontId="4" fillId="0" borderId="12" xfId="2" applyFont="1" applyBorder="1" applyAlignment="1" applyProtection="1">
      <alignment horizontal="center" vertical="center" wrapText="1"/>
      <protection hidden="1"/>
    </xf>
    <xf numFmtId="0" fontId="22" fillId="2" borderId="28" xfId="2" applyFont="1" applyFill="1" applyBorder="1" applyAlignment="1" applyProtection="1">
      <alignment horizontal="center" vertical="center"/>
      <protection hidden="1"/>
    </xf>
    <xf numFmtId="0" fontId="22" fillId="2" borderId="27" xfId="2" applyFont="1" applyFill="1" applyBorder="1" applyAlignment="1" applyProtection="1">
      <alignment horizontal="center" vertical="center"/>
      <protection hidden="1"/>
    </xf>
    <xf numFmtId="0" fontId="22" fillId="2" borderId="30" xfId="2" applyFont="1" applyFill="1" applyBorder="1" applyAlignment="1" applyProtection="1">
      <alignment horizontal="center" vertical="center" wrapText="1"/>
      <protection hidden="1"/>
    </xf>
    <xf numFmtId="0" fontId="22" fillId="2" borderId="24" xfId="2" applyFont="1" applyFill="1" applyBorder="1" applyAlignment="1" applyProtection="1">
      <alignment horizontal="center" vertical="center" wrapText="1"/>
      <protection hidden="1"/>
    </xf>
    <xf numFmtId="0" fontId="22" fillId="2" borderId="31" xfId="2" applyFont="1" applyFill="1" applyBorder="1" applyAlignment="1" applyProtection="1">
      <alignment horizontal="center" vertical="center" wrapText="1"/>
      <protection hidden="1"/>
    </xf>
    <xf numFmtId="0" fontId="22" fillId="2" borderId="27" xfId="2" applyFont="1" applyFill="1" applyBorder="1" applyAlignment="1" applyProtection="1">
      <alignment horizontal="center" vertical="center" wrapText="1"/>
      <protection hidden="1"/>
    </xf>
    <xf numFmtId="0" fontId="22" fillId="2" borderId="26" xfId="2" applyFont="1" applyFill="1" applyBorder="1" applyAlignment="1" applyProtection="1">
      <alignment horizontal="center" vertical="center" wrapText="1"/>
      <protection hidden="1"/>
    </xf>
    <xf numFmtId="0" fontId="21" fillId="2" borderId="21" xfId="2" applyFont="1" applyFill="1" applyBorder="1" applyAlignment="1" applyProtection="1">
      <alignment horizontal="center" vertical="center" wrapText="1"/>
      <protection hidden="1"/>
    </xf>
    <xf numFmtId="0" fontId="21"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protection hidden="1"/>
    </xf>
    <xf numFmtId="0" fontId="22" fillId="2" borderId="22" xfId="2" applyFont="1" applyFill="1" applyBorder="1" applyAlignment="1" applyProtection="1">
      <alignment horizontal="center" vertical="center" wrapText="1"/>
      <protection hidden="1"/>
    </xf>
    <xf numFmtId="0" fontId="22" fillId="2" borderId="29" xfId="2" applyFont="1" applyFill="1" applyBorder="1" applyAlignment="1" applyProtection="1">
      <alignment horizontal="center" vertical="center" wrapText="1" shrinkToFit="1"/>
      <protection hidden="1"/>
    </xf>
    <xf numFmtId="0" fontId="22" fillId="2" borderId="22" xfId="2" applyFont="1" applyFill="1" applyBorder="1" applyAlignment="1" applyProtection="1">
      <alignment horizontal="center" vertical="center" wrapText="1" shrinkToFit="1"/>
      <protection hidden="1"/>
    </xf>
    <xf numFmtId="38" fontId="23" fillId="2" borderId="8" xfId="1" applyNumberFormat="1" applyFont="1" applyFill="1" applyBorder="1" applyAlignment="1" applyProtection="1">
      <alignment horizontal="right" vertical="center" wrapText="1"/>
      <protection hidden="1"/>
    </xf>
    <xf numFmtId="38" fontId="23" fillId="2" borderId="6" xfId="1" applyNumberFormat="1" applyFont="1" applyFill="1" applyBorder="1" applyAlignment="1" applyProtection="1">
      <alignment horizontal="right" vertical="center" wrapText="1"/>
      <protection hidden="1"/>
    </xf>
    <xf numFmtId="38" fontId="23" fillId="2" borderId="8" xfId="1" applyNumberFormat="1" applyFont="1" applyFill="1" applyBorder="1" applyAlignment="1" applyProtection="1">
      <alignment horizontal="right" vertical="center"/>
      <protection hidden="1"/>
    </xf>
    <xf numFmtId="38" fontId="23" fillId="2" borderId="6" xfId="1" applyNumberFormat="1" applyFont="1" applyFill="1" applyBorder="1" applyAlignment="1" applyProtection="1">
      <alignment horizontal="right" vertical="center"/>
      <protection hidden="1"/>
    </xf>
    <xf numFmtId="38" fontId="23" fillId="2" borderId="8" xfId="3" applyNumberFormat="1" applyFont="1" applyFill="1" applyBorder="1" applyAlignment="1" applyProtection="1">
      <alignment horizontal="right" vertical="center"/>
      <protection hidden="1"/>
    </xf>
    <xf numFmtId="38" fontId="23" fillId="2" borderId="6" xfId="3" applyNumberFormat="1" applyFont="1" applyFill="1" applyBorder="1" applyAlignment="1" applyProtection="1">
      <alignment horizontal="right" vertical="center"/>
      <protection hidden="1"/>
    </xf>
    <xf numFmtId="0" fontId="21" fillId="2" borderId="4" xfId="0" applyFont="1" applyFill="1" applyBorder="1" applyAlignment="1" applyProtection="1">
      <alignment horizontal="center" vertical="center" wrapText="1"/>
      <protection hidden="1"/>
    </xf>
    <xf numFmtId="0" fontId="21" fillId="2" borderId="3" xfId="0" applyFont="1" applyFill="1" applyBorder="1" applyAlignment="1" applyProtection="1">
      <alignment horizontal="center" vertical="center" wrapText="1"/>
      <protection hidden="1"/>
    </xf>
    <xf numFmtId="0" fontId="21" fillId="2" borderId="2" xfId="0" applyFont="1" applyFill="1" applyBorder="1" applyAlignment="1" applyProtection="1">
      <alignment horizontal="center" vertical="center" wrapText="1"/>
      <protection hidden="1"/>
    </xf>
    <xf numFmtId="0" fontId="21" fillId="2" borderId="9" xfId="0" applyFont="1" applyFill="1" applyBorder="1" applyAlignment="1" applyProtection="1">
      <alignment horizontal="center" vertical="center" wrapText="1"/>
      <protection hidden="1"/>
    </xf>
    <xf numFmtId="0" fontId="21" fillId="2" borderId="5" xfId="0" applyFont="1" applyFill="1" applyBorder="1" applyAlignment="1" applyProtection="1">
      <alignment horizontal="center" vertical="center" wrapText="1"/>
      <protection hidden="1"/>
    </xf>
    <xf numFmtId="0" fontId="21" fillId="2" borderId="11" xfId="0" applyFont="1" applyFill="1" applyBorder="1" applyAlignment="1" applyProtection="1">
      <alignment horizontal="center" vertical="center" wrapText="1"/>
      <protection hidden="1"/>
    </xf>
    <xf numFmtId="178" fontId="22" fillId="2" borderId="18" xfId="0" applyNumberFormat="1" applyFont="1" applyFill="1" applyBorder="1" applyAlignment="1" applyProtection="1">
      <alignment horizontal="right" vertical="center"/>
      <protection hidden="1"/>
    </xf>
    <xf numFmtId="178" fontId="22" fillId="2" borderId="19" xfId="0" applyNumberFormat="1" applyFont="1" applyFill="1" applyBorder="1" applyAlignment="1" applyProtection="1">
      <alignment horizontal="right" vertical="center"/>
      <protection hidden="1"/>
    </xf>
    <xf numFmtId="0" fontId="21" fillId="2" borderId="1" xfId="0" applyFont="1" applyFill="1" applyBorder="1" applyAlignment="1" applyProtection="1">
      <alignment horizontal="left" vertical="center" wrapText="1"/>
      <protection hidden="1"/>
    </xf>
    <xf numFmtId="0" fontId="22" fillId="2" borderId="1" xfId="0" applyFont="1" applyFill="1" applyBorder="1" applyAlignment="1" applyProtection="1">
      <alignment horizontal="left" vertical="center" wrapText="1"/>
      <protection hidden="1"/>
    </xf>
    <xf numFmtId="0" fontId="22" fillId="2" borderId="4" xfId="0" applyFont="1" applyFill="1" applyBorder="1" applyAlignment="1" applyProtection="1">
      <alignment horizontal="left" vertical="center" wrapText="1"/>
      <protection hidden="1"/>
    </xf>
    <xf numFmtId="0" fontId="22" fillId="2" borderId="3" xfId="0" applyFont="1" applyFill="1" applyBorder="1" applyAlignment="1" applyProtection="1">
      <alignment horizontal="left" vertical="center" wrapText="1"/>
      <protection hidden="1"/>
    </xf>
    <xf numFmtId="0" fontId="22" fillId="2" borderId="2" xfId="0" applyFont="1" applyFill="1" applyBorder="1" applyAlignment="1" applyProtection="1">
      <alignment horizontal="left" vertical="center" wrapText="1"/>
      <protection hidden="1"/>
    </xf>
    <xf numFmtId="0" fontId="22" fillId="2" borderId="9" xfId="0" applyFont="1" applyFill="1" applyBorder="1" applyAlignment="1" applyProtection="1">
      <alignment horizontal="left" vertical="center" wrapText="1"/>
      <protection hidden="1"/>
    </xf>
    <xf numFmtId="0" fontId="22" fillId="2" borderId="5" xfId="0" applyFont="1" applyFill="1" applyBorder="1" applyAlignment="1" applyProtection="1">
      <alignment horizontal="left" vertical="center" wrapText="1"/>
      <protection hidden="1"/>
    </xf>
    <xf numFmtId="0" fontId="22" fillId="2" borderId="11" xfId="0" applyFont="1" applyFill="1" applyBorder="1" applyAlignment="1" applyProtection="1">
      <alignment horizontal="left" vertical="center" wrapText="1"/>
      <protection hidden="1"/>
    </xf>
    <xf numFmtId="177" fontId="22" fillId="2" borderId="4" xfId="1" applyNumberFormat="1" applyFont="1" applyFill="1" applyBorder="1" applyAlignment="1" applyProtection="1">
      <alignment horizontal="right" vertical="center"/>
      <protection hidden="1"/>
    </xf>
    <xf numFmtId="177" fontId="22" fillId="2" borderId="3" xfId="1" applyNumberFormat="1" applyFont="1" applyFill="1" applyBorder="1" applyAlignment="1" applyProtection="1">
      <alignment horizontal="right" vertical="center"/>
      <protection hidden="1"/>
    </xf>
    <xf numFmtId="177" fontId="22" fillId="2" borderId="9" xfId="1" applyNumberFormat="1" applyFont="1" applyFill="1" applyBorder="1" applyAlignment="1" applyProtection="1">
      <alignment horizontal="right" vertical="center"/>
      <protection hidden="1"/>
    </xf>
    <xf numFmtId="177" fontId="22" fillId="2" borderId="5" xfId="1" applyNumberFormat="1" applyFont="1" applyFill="1" applyBorder="1" applyAlignment="1" applyProtection="1">
      <alignment horizontal="right" vertical="center"/>
      <protection hidden="1"/>
    </xf>
    <xf numFmtId="178" fontId="22" fillId="2" borderId="4" xfId="0" applyNumberFormat="1" applyFont="1" applyFill="1" applyBorder="1" applyAlignment="1" applyProtection="1">
      <alignment horizontal="right" vertical="center"/>
      <protection hidden="1"/>
    </xf>
    <xf numFmtId="178" fontId="22" fillId="2" borderId="3" xfId="0" applyNumberFormat="1" applyFont="1" applyFill="1" applyBorder="1" applyAlignment="1" applyProtection="1">
      <alignment horizontal="right" vertical="center"/>
      <protection hidden="1"/>
    </xf>
    <xf numFmtId="0" fontId="6" fillId="2" borderId="4" xfId="0" applyFont="1" applyFill="1" applyBorder="1" applyAlignment="1" applyProtection="1">
      <alignment horizontal="center" vertical="center" wrapText="1"/>
      <protection hidden="1"/>
    </xf>
    <xf numFmtId="0" fontId="6" fillId="2" borderId="3"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5" xfId="0" applyFont="1" applyFill="1" applyBorder="1" applyAlignment="1" applyProtection="1">
      <alignment horizontal="center" vertical="center" wrapText="1"/>
      <protection hidden="1"/>
    </xf>
    <xf numFmtId="0" fontId="6" fillId="2" borderId="11" xfId="0" applyFont="1" applyFill="1" applyBorder="1" applyAlignment="1" applyProtection="1">
      <alignment horizontal="center" vertical="center" wrapText="1"/>
      <protection hidden="1"/>
    </xf>
    <xf numFmtId="178" fontId="4" fillId="2" borderId="18" xfId="0" applyNumberFormat="1" applyFont="1" applyFill="1" applyBorder="1" applyAlignment="1" applyProtection="1">
      <alignment horizontal="right" vertical="center"/>
      <protection hidden="1"/>
    </xf>
    <xf numFmtId="178" fontId="4" fillId="2" borderId="19" xfId="0" applyNumberFormat="1" applyFont="1" applyFill="1" applyBorder="1" applyAlignment="1" applyProtection="1">
      <alignment horizontal="righ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4" fillId="2" borderId="4"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left" vertical="center" wrapText="1"/>
      <protection hidden="1"/>
    </xf>
    <xf numFmtId="0" fontId="4" fillId="2" borderId="2" xfId="0" applyFont="1" applyFill="1" applyBorder="1" applyAlignment="1" applyProtection="1">
      <alignment horizontal="left" vertical="center" wrapText="1"/>
      <protection hidden="1"/>
    </xf>
    <xf numFmtId="0" fontId="4" fillId="2" borderId="9" xfId="0" applyFont="1" applyFill="1" applyBorder="1" applyAlignment="1" applyProtection="1">
      <alignment horizontal="left" vertical="center" wrapText="1"/>
      <protection hidden="1"/>
    </xf>
    <xf numFmtId="0" fontId="4" fillId="2" borderId="5" xfId="0" applyFont="1" applyFill="1" applyBorder="1" applyAlignment="1" applyProtection="1">
      <alignment horizontal="left" vertical="center" wrapText="1"/>
      <protection hidden="1"/>
    </xf>
    <xf numFmtId="0" fontId="4" fillId="2" borderId="11" xfId="0" applyFont="1" applyFill="1" applyBorder="1" applyAlignment="1" applyProtection="1">
      <alignment horizontal="left" vertical="center" wrapText="1"/>
      <protection hidden="1"/>
    </xf>
    <xf numFmtId="177" fontId="4" fillId="2" borderId="4" xfId="1" applyNumberFormat="1" applyFont="1" applyFill="1" applyBorder="1" applyAlignment="1" applyProtection="1">
      <alignment horizontal="right" vertical="center"/>
      <protection hidden="1"/>
    </xf>
    <xf numFmtId="177" fontId="4" fillId="2" borderId="3" xfId="1" applyNumberFormat="1" applyFont="1" applyFill="1" applyBorder="1" applyAlignment="1" applyProtection="1">
      <alignment horizontal="right" vertical="center"/>
      <protection hidden="1"/>
    </xf>
    <xf numFmtId="177" fontId="4" fillId="2" borderId="9" xfId="1" applyNumberFormat="1" applyFont="1" applyFill="1" applyBorder="1" applyAlignment="1" applyProtection="1">
      <alignment horizontal="right" vertical="center"/>
      <protection hidden="1"/>
    </xf>
    <xf numFmtId="177" fontId="4" fillId="2" borderId="5" xfId="1" applyNumberFormat="1" applyFont="1" applyFill="1" applyBorder="1" applyAlignment="1" applyProtection="1">
      <alignment horizontal="right" vertical="center"/>
      <protection hidden="1"/>
    </xf>
    <xf numFmtId="178" fontId="4" fillId="2" borderId="7" xfId="0" applyNumberFormat="1" applyFont="1" applyFill="1" applyBorder="1" applyAlignment="1" applyProtection="1">
      <alignment horizontal="right" vertical="center"/>
      <protection hidden="1"/>
    </xf>
    <xf numFmtId="178" fontId="4" fillId="2" borderId="0" xfId="0" applyNumberFormat="1" applyFont="1" applyFill="1" applyAlignment="1" applyProtection="1">
      <alignment horizontal="right" vertical="center"/>
      <protection hidden="1"/>
    </xf>
    <xf numFmtId="0" fontId="6" fillId="2" borderId="8" xfId="2" applyFont="1" applyFill="1" applyBorder="1" applyAlignment="1" applyProtection="1">
      <alignment horizontal="center" vertical="center" wrapText="1"/>
      <protection hidden="1"/>
    </xf>
    <xf numFmtId="0" fontId="6" fillId="2" borderId="10" xfId="2" applyFont="1" applyFill="1" applyBorder="1" applyAlignment="1" applyProtection="1">
      <alignment horizontal="center" vertical="center" wrapText="1"/>
      <protection hidden="1"/>
    </xf>
    <xf numFmtId="0" fontId="22" fillId="2" borderId="4" xfId="2" applyFont="1" applyFill="1" applyBorder="1" applyAlignment="1" applyProtection="1">
      <alignment horizontal="left" vertical="center" wrapText="1"/>
      <protection hidden="1"/>
    </xf>
    <xf numFmtId="0" fontId="22" fillId="2" borderId="3" xfId="2" applyFont="1" applyFill="1" applyBorder="1" applyAlignment="1" applyProtection="1">
      <alignment horizontal="left" vertical="center" wrapText="1"/>
      <protection hidden="1"/>
    </xf>
    <xf numFmtId="0" fontId="22" fillId="2" borderId="2" xfId="2" applyFont="1" applyFill="1" applyBorder="1" applyAlignment="1" applyProtection="1">
      <alignment horizontal="left" vertical="center" wrapText="1"/>
      <protection hidden="1"/>
    </xf>
    <xf numFmtId="0" fontId="22" fillId="2" borderId="9" xfId="2" applyFont="1" applyFill="1" applyBorder="1" applyAlignment="1" applyProtection="1">
      <alignment horizontal="left" vertical="center" wrapText="1"/>
      <protection hidden="1"/>
    </xf>
    <xf numFmtId="0" fontId="22" fillId="2" borderId="5" xfId="2" applyFont="1" applyFill="1" applyBorder="1" applyAlignment="1" applyProtection="1">
      <alignment horizontal="left" vertical="center" wrapText="1"/>
      <protection hidden="1"/>
    </xf>
    <xf numFmtId="0" fontId="22" fillId="2" borderId="11" xfId="2" applyFont="1" applyFill="1" applyBorder="1" applyAlignment="1" applyProtection="1">
      <alignment horizontal="left" vertical="center" wrapText="1"/>
      <protection hidden="1"/>
    </xf>
    <xf numFmtId="0" fontId="22" fillId="2" borderId="4" xfId="2" applyFont="1" applyFill="1" applyBorder="1" applyAlignment="1" applyProtection="1">
      <alignment horizontal="left" vertical="center" shrinkToFit="1"/>
      <protection hidden="1"/>
    </xf>
    <xf numFmtId="0" fontId="22" fillId="2" borderId="3" xfId="2" applyFont="1" applyFill="1" applyBorder="1" applyAlignment="1" applyProtection="1">
      <alignment horizontal="left" vertical="center" shrinkToFit="1"/>
      <protection hidden="1"/>
    </xf>
    <xf numFmtId="0" fontId="22" fillId="2" borderId="2" xfId="2" applyFont="1" applyFill="1" applyBorder="1" applyAlignment="1" applyProtection="1">
      <alignment horizontal="left" vertical="center" shrinkToFit="1"/>
      <protection hidden="1"/>
    </xf>
    <xf numFmtId="0" fontId="22" fillId="2" borderId="9" xfId="2" applyFont="1" applyFill="1" applyBorder="1" applyAlignment="1" applyProtection="1">
      <alignment horizontal="left" vertical="center" shrinkToFit="1"/>
      <protection hidden="1"/>
    </xf>
    <xf numFmtId="0" fontId="22" fillId="2" borderId="5" xfId="2" applyFont="1" applyFill="1" applyBorder="1" applyAlignment="1" applyProtection="1">
      <alignment horizontal="left" vertical="center" shrinkToFit="1"/>
      <protection hidden="1"/>
    </xf>
    <xf numFmtId="0" fontId="22" fillId="2" borderId="11" xfId="2" applyFont="1" applyFill="1" applyBorder="1" applyAlignment="1" applyProtection="1">
      <alignment horizontal="left" vertical="center" shrinkToFit="1"/>
      <protection hidden="1"/>
    </xf>
    <xf numFmtId="178" fontId="22" fillId="2" borderId="4" xfId="2" applyNumberFormat="1" applyFont="1" applyFill="1" applyBorder="1" applyAlignment="1" applyProtection="1">
      <alignment horizontal="right" vertical="center" shrinkToFit="1"/>
      <protection hidden="1"/>
    </xf>
    <xf numFmtId="178" fontId="22" fillId="2" borderId="3" xfId="2" applyNumberFormat="1" applyFont="1" applyFill="1" applyBorder="1" applyAlignment="1" applyProtection="1">
      <alignment horizontal="right" vertical="center" shrinkToFit="1"/>
      <protection hidden="1"/>
    </xf>
    <xf numFmtId="178" fontId="22" fillId="2" borderId="18" xfId="2" applyNumberFormat="1" applyFont="1" applyFill="1" applyBorder="1" applyAlignment="1" applyProtection="1">
      <alignment horizontal="right" vertical="center" shrinkToFit="1"/>
      <protection hidden="1"/>
    </xf>
    <xf numFmtId="178" fontId="22" fillId="2" borderId="19" xfId="2" applyNumberFormat="1" applyFont="1" applyFill="1" applyBorder="1" applyAlignment="1" applyProtection="1">
      <alignment horizontal="right" vertical="center" shrinkToFit="1"/>
      <protection hidden="1"/>
    </xf>
    <xf numFmtId="0" fontId="21" fillId="2" borderId="8" xfId="2" applyFont="1" applyFill="1" applyBorder="1" applyAlignment="1" applyProtection="1">
      <alignment horizontal="left" vertical="center"/>
      <protection hidden="1"/>
    </xf>
    <xf numFmtId="0" fontId="21" fillId="2" borderId="10" xfId="2" applyFont="1" applyFill="1" applyBorder="1" applyAlignment="1" applyProtection="1">
      <alignment horizontal="left" vertical="center"/>
      <protection hidden="1"/>
    </xf>
    <xf numFmtId="0" fontId="22" fillId="2" borderId="9" xfId="2" applyFont="1" applyFill="1" applyBorder="1" applyAlignment="1" applyProtection="1">
      <alignment horizontal="left" vertical="top" wrapText="1"/>
      <protection hidden="1"/>
    </xf>
    <xf numFmtId="0" fontId="22" fillId="2" borderId="5" xfId="2" applyFont="1" applyFill="1" applyBorder="1" applyAlignment="1" applyProtection="1">
      <alignment horizontal="left" vertical="top" wrapText="1"/>
      <protection hidden="1"/>
    </xf>
    <xf numFmtId="0" fontId="22" fillId="2" borderId="11" xfId="2" applyFont="1" applyFill="1" applyBorder="1" applyAlignment="1" applyProtection="1">
      <alignment horizontal="left" vertical="top" wrapText="1"/>
      <protection hidden="1"/>
    </xf>
    <xf numFmtId="0" fontId="22" fillId="2" borderId="8" xfId="2" applyFont="1" applyFill="1" applyBorder="1" applyAlignment="1" applyProtection="1">
      <alignment horizontal="left" vertical="top" wrapText="1"/>
      <protection hidden="1"/>
    </xf>
    <xf numFmtId="0" fontId="22" fillId="2" borderId="6" xfId="2" applyFont="1" applyFill="1" applyBorder="1" applyAlignment="1" applyProtection="1">
      <alignment horizontal="left" vertical="top" wrapText="1"/>
      <protection hidden="1"/>
    </xf>
    <xf numFmtId="0" fontId="22" fillId="2" borderId="10" xfId="2" applyFont="1" applyFill="1" applyBorder="1" applyAlignment="1" applyProtection="1">
      <alignment horizontal="left" vertical="top" wrapText="1"/>
      <protection hidden="1"/>
    </xf>
    <xf numFmtId="0" fontId="4" fillId="2" borderId="6" xfId="2" applyFont="1" applyFill="1" applyBorder="1" applyAlignment="1" applyProtection="1">
      <alignment horizontal="left" vertical="top" wrapText="1"/>
      <protection hidden="1"/>
    </xf>
    <xf numFmtId="0" fontId="4" fillId="2" borderId="10" xfId="2" applyFont="1" applyFill="1" applyBorder="1" applyAlignment="1" applyProtection="1">
      <alignment horizontal="left" vertical="top" wrapText="1"/>
      <protection hidden="1"/>
    </xf>
    <xf numFmtId="0" fontId="6" fillId="2" borderId="8" xfId="2" applyFont="1" applyFill="1" applyBorder="1" applyAlignment="1" applyProtection="1">
      <alignment horizontal="left" vertical="center"/>
      <protection hidden="1"/>
    </xf>
    <xf numFmtId="0" fontId="6" fillId="2" borderId="10" xfId="2" applyFont="1" applyFill="1" applyBorder="1" applyAlignment="1" applyProtection="1">
      <alignment horizontal="left" vertical="center"/>
      <protection hidden="1"/>
    </xf>
    <xf numFmtId="0" fontId="4" fillId="2" borderId="4" xfId="2" applyFont="1" applyFill="1" applyBorder="1" applyAlignment="1" applyProtection="1">
      <alignment horizontal="left" vertical="center" wrapText="1"/>
      <protection hidden="1"/>
    </xf>
    <xf numFmtId="0" fontId="4" fillId="2" borderId="3" xfId="2" applyFont="1" applyFill="1" applyBorder="1" applyAlignment="1" applyProtection="1">
      <alignment horizontal="left" vertical="center" wrapText="1"/>
      <protection hidden="1"/>
    </xf>
    <xf numFmtId="0" fontId="4" fillId="2" borderId="2" xfId="2" applyFont="1" applyFill="1" applyBorder="1" applyAlignment="1" applyProtection="1">
      <alignment horizontal="left" vertical="center" wrapText="1"/>
      <protection hidden="1"/>
    </xf>
    <xf numFmtId="0" fontId="4" fillId="2" borderId="9" xfId="2" applyFont="1" applyFill="1" applyBorder="1" applyAlignment="1" applyProtection="1">
      <alignment horizontal="left" vertical="center" wrapText="1"/>
      <protection hidden="1"/>
    </xf>
    <xf numFmtId="0" fontId="4" fillId="2" borderId="5" xfId="2" applyFont="1" applyFill="1" applyBorder="1" applyAlignment="1" applyProtection="1">
      <alignment horizontal="left" vertical="center" wrapText="1"/>
      <protection hidden="1"/>
    </xf>
    <xf numFmtId="0" fontId="4" fillId="2" borderId="11" xfId="2" applyFont="1" applyFill="1" applyBorder="1" applyAlignment="1" applyProtection="1">
      <alignment horizontal="left" vertical="center" wrapText="1"/>
      <protection hidden="1"/>
    </xf>
    <xf numFmtId="0" fontId="4" fillId="2" borderId="4" xfId="2" applyFont="1" applyFill="1" applyBorder="1" applyAlignment="1" applyProtection="1">
      <alignment horizontal="left" vertical="center" shrinkToFit="1"/>
      <protection hidden="1"/>
    </xf>
    <xf numFmtId="0" fontId="4" fillId="2" borderId="3" xfId="2" applyFont="1" applyFill="1" applyBorder="1" applyAlignment="1" applyProtection="1">
      <alignment horizontal="left" vertical="center" shrinkToFit="1"/>
      <protection hidden="1"/>
    </xf>
    <xf numFmtId="0" fontId="4" fillId="2" borderId="2" xfId="2" applyFont="1" applyFill="1" applyBorder="1" applyAlignment="1" applyProtection="1">
      <alignment horizontal="left" vertical="center" shrinkToFit="1"/>
      <protection hidden="1"/>
    </xf>
    <xf numFmtId="0" fontId="4" fillId="2" borderId="9" xfId="2" applyFont="1" applyFill="1" applyBorder="1" applyAlignment="1" applyProtection="1">
      <alignment horizontal="left" vertical="center" shrinkToFit="1"/>
      <protection hidden="1"/>
    </xf>
    <xf numFmtId="0" fontId="4" fillId="2" borderId="5" xfId="2" applyFont="1" applyFill="1" applyBorder="1" applyAlignment="1" applyProtection="1">
      <alignment horizontal="left" vertical="center" shrinkToFit="1"/>
      <protection hidden="1"/>
    </xf>
    <xf numFmtId="0" fontId="4" fillId="2" borderId="11" xfId="2" applyFont="1" applyFill="1" applyBorder="1" applyAlignment="1" applyProtection="1">
      <alignment horizontal="left" vertical="center" shrinkToFit="1"/>
      <protection hidden="1"/>
    </xf>
    <xf numFmtId="178" fontId="4" fillId="2" borderId="4" xfId="2" applyNumberFormat="1" applyFont="1" applyFill="1" applyBorder="1" applyAlignment="1" applyProtection="1">
      <alignment horizontal="right" vertical="center" shrinkToFit="1"/>
      <protection hidden="1"/>
    </xf>
    <xf numFmtId="178" fontId="4" fillId="2" borderId="3" xfId="2" applyNumberFormat="1" applyFont="1" applyFill="1" applyBorder="1" applyAlignment="1" applyProtection="1">
      <alignment horizontal="right" vertical="center" shrinkToFit="1"/>
      <protection hidden="1"/>
    </xf>
    <xf numFmtId="178" fontId="4" fillId="2" borderId="18" xfId="2" applyNumberFormat="1" applyFont="1" applyFill="1" applyBorder="1" applyAlignment="1" applyProtection="1">
      <alignment horizontal="right" vertical="center" shrinkToFit="1"/>
      <protection hidden="1"/>
    </xf>
    <xf numFmtId="178" fontId="4" fillId="2" borderId="19" xfId="2" applyNumberFormat="1" applyFont="1" applyFill="1" applyBorder="1" applyAlignment="1" applyProtection="1">
      <alignment horizontal="right" vertical="center" shrinkToFit="1"/>
      <protection hidden="1"/>
    </xf>
    <xf numFmtId="0" fontId="22" fillId="2" borderId="17" xfId="2" applyFont="1" applyFill="1" applyBorder="1" applyAlignment="1" applyProtection="1">
      <alignment horizontal="left" vertical="center"/>
      <protection hidden="1"/>
    </xf>
    <xf numFmtId="0" fontId="22" fillId="2" borderId="14" xfId="2" applyFont="1" applyFill="1" applyBorder="1" applyAlignment="1" applyProtection="1">
      <alignment horizontal="left" vertical="center"/>
      <protection hidden="1"/>
    </xf>
    <xf numFmtId="0" fontId="22" fillId="2" borderId="13" xfId="2" applyFont="1" applyFill="1" applyBorder="1" applyAlignment="1" applyProtection="1">
      <alignment horizontal="left" vertical="center"/>
      <protection hidden="1"/>
    </xf>
    <xf numFmtId="0" fontId="25" fillId="4" borderId="8" xfId="0" applyFont="1" applyFill="1" applyBorder="1" applyAlignment="1">
      <alignment horizontal="center" vertical="center"/>
    </xf>
    <xf numFmtId="0" fontId="25" fillId="4" borderId="10" xfId="0" applyFont="1" applyFill="1" applyBorder="1" applyAlignment="1">
      <alignment horizontal="center" vertical="center"/>
    </xf>
    <xf numFmtId="0" fontId="8" fillId="0" borderId="1" xfId="0" applyFont="1" applyBorder="1" applyAlignment="1">
      <alignment horizontal="left" vertical="center"/>
    </xf>
    <xf numFmtId="0" fontId="25" fillId="4" borderId="1" xfId="0" applyFont="1" applyFill="1" applyBorder="1" applyAlignment="1">
      <alignment horizontal="center" vertical="center"/>
    </xf>
  </cellXfs>
  <cellStyles count="11">
    <cellStyle name="通貨" xfId="1" builtinId="7"/>
    <cellStyle name="通貨 2" xfId="3" xr:uid="{20BC6BA3-1239-438D-B53A-90AF5EB46C81}"/>
    <cellStyle name="通貨 3" xfId="10" xr:uid="{C9483B62-2B13-4EF2-855E-34B1D0CA9A06}"/>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96CF8F13-696F-426E-A44A-CE8B4A15CA99}"/>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38640</xdr:colOff>
      <xdr:row>10</xdr:row>
      <xdr:rowOff>133350</xdr:rowOff>
    </xdr:from>
    <xdr:to>
      <xdr:col>43</xdr:col>
      <xdr:colOff>171450</xdr:colOff>
      <xdr:row>18</xdr:row>
      <xdr:rowOff>552450</xdr:rowOff>
    </xdr:to>
    <xdr:sp macro="" textlink="">
      <xdr:nvSpPr>
        <xdr:cNvPr id="3" name="テキスト ボックス 2">
          <a:extLst>
            <a:ext uri="{FF2B5EF4-FFF2-40B4-BE49-F238E27FC236}">
              <a16:creationId xmlns:a16="http://schemas.microsoft.com/office/drawing/2014/main" id="{3908EDC4-855B-43B4-B005-C1673E768BE4}"/>
            </a:ext>
          </a:extLst>
        </xdr:cNvPr>
        <xdr:cNvSpPr txBox="1"/>
      </xdr:nvSpPr>
      <xdr:spPr>
        <a:xfrm>
          <a:off x="6439440" y="3152775"/>
          <a:ext cx="12277185" cy="30480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endParaRPr kumimoji="1" lang="en-US" altLang="ja-JP" sz="1100"/>
        </a:p>
        <a:p>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effectLst/>
              <a:latin typeface="+mn-lt"/>
              <a:ea typeface="+mn-ea"/>
              <a:cs typeface="+mn-cs"/>
            </a:rPr>
            <a:t>●</a:t>
          </a:r>
          <a:r>
            <a:rPr kumimoji="1" lang="ja-JP" altLang="ja-JP" sz="1100" b="1">
              <a:solidFill>
                <a:sysClr val="windowText" lastClr="000000"/>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E72FBAFF-A9C4-4E13-888C-29E2596FAAA8}"/>
            </a:ext>
          </a:extLst>
        </xdr:cNvPr>
        <xdr:cNvSpPr/>
      </xdr:nvSpPr>
      <xdr:spPr>
        <a:xfrm>
          <a:off x="7022980" y="2120120"/>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9" name="テキスト ボックス 8">
          <a:extLst>
            <a:ext uri="{FF2B5EF4-FFF2-40B4-BE49-F238E27FC236}">
              <a16:creationId xmlns:a16="http://schemas.microsoft.com/office/drawing/2014/main" id="{2C34D1E4-1C21-4EA6-BF87-9F74D99FE675}"/>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47625</xdr:colOff>
      <xdr:row>2</xdr:row>
      <xdr:rowOff>238126</xdr:rowOff>
    </xdr:from>
    <xdr:to>
      <xdr:col>44</xdr:col>
      <xdr:colOff>19050</xdr:colOff>
      <xdr:row>10</xdr:row>
      <xdr:rowOff>9525</xdr:rowOff>
    </xdr:to>
    <xdr:sp macro="" textlink="">
      <xdr:nvSpPr>
        <xdr:cNvPr id="10" name="テキスト ボックス 9">
          <a:extLst>
            <a:ext uri="{FF2B5EF4-FFF2-40B4-BE49-F238E27FC236}">
              <a16:creationId xmlns:a16="http://schemas.microsoft.com/office/drawing/2014/main" id="{5DBB5D92-56AB-449C-99F5-5615D7212CEB}"/>
            </a:ext>
          </a:extLst>
        </xdr:cNvPr>
        <xdr:cNvSpPr txBox="1"/>
      </xdr:nvSpPr>
      <xdr:spPr>
        <a:xfrm>
          <a:off x="6448425" y="876301"/>
          <a:ext cx="12315825" cy="215264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twoCellAnchor>
    <xdr:from>
      <xdr:col>30</xdr:col>
      <xdr:colOff>38100</xdr:colOff>
      <xdr:row>12</xdr:row>
      <xdr:rowOff>9525</xdr:rowOff>
    </xdr:from>
    <xdr:to>
      <xdr:col>32</xdr:col>
      <xdr:colOff>76200</xdr:colOff>
      <xdr:row>12</xdr:row>
      <xdr:rowOff>247650</xdr:rowOff>
    </xdr:to>
    <xdr:sp macro="" textlink="">
      <xdr:nvSpPr>
        <xdr:cNvPr id="12" name="正方形/長方形 11">
          <a:extLst>
            <a:ext uri="{FF2B5EF4-FFF2-40B4-BE49-F238E27FC236}">
              <a16:creationId xmlns:a16="http://schemas.microsoft.com/office/drawing/2014/main" id="{E7A9D058-ED11-441F-8B71-090D27B2B1F9}"/>
            </a:ext>
          </a:extLst>
        </xdr:cNvPr>
        <xdr:cNvSpPr/>
      </xdr:nvSpPr>
      <xdr:spPr>
        <a:xfrm>
          <a:off x="7067550" y="38004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38640</xdr:colOff>
      <xdr:row>10</xdr:row>
      <xdr:rowOff>180975</xdr:rowOff>
    </xdr:from>
    <xdr:to>
      <xdr:col>52</xdr:col>
      <xdr:colOff>305340</xdr:colOff>
      <xdr:row>19</xdr:row>
      <xdr:rowOff>47625</xdr:rowOff>
    </xdr:to>
    <xdr:sp macro="" textlink="">
      <xdr:nvSpPr>
        <xdr:cNvPr id="3" name="テキスト ボックス 2">
          <a:extLst>
            <a:ext uri="{FF2B5EF4-FFF2-40B4-BE49-F238E27FC236}">
              <a16:creationId xmlns:a16="http://schemas.microsoft.com/office/drawing/2014/main" id="{30B9D028-A4CD-4FB7-A81A-0E7826ABBE98}"/>
            </a:ext>
          </a:extLst>
        </xdr:cNvPr>
        <xdr:cNvSpPr txBox="1"/>
      </xdr:nvSpPr>
      <xdr:spPr>
        <a:xfrm>
          <a:off x="6439440" y="3200400"/>
          <a:ext cx="8820150" cy="30956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200" b="1" i="0" baseline="0">
              <a:solidFill>
                <a:schemeClr val="dk1"/>
              </a:solidFill>
              <a:effectLst/>
              <a:latin typeface="+mn-lt"/>
              <a:ea typeface="+mn-ea"/>
              <a:cs typeface="+mn-cs"/>
            </a:rPr>
            <a:t>　</a:t>
          </a:r>
          <a:r>
            <a:rPr kumimoji="1" lang="ja-JP" altLang="ja-JP" sz="1200" b="1" i="0" baseline="0">
              <a:solidFill>
                <a:schemeClr val="dk1"/>
              </a:solidFill>
              <a:effectLst/>
              <a:latin typeface="+mn-lt"/>
              <a:ea typeface="+mn-ea"/>
              <a:cs typeface="+mn-cs"/>
            </a:rPr>
            <a:t>応募者向け</a:t>
          </a:r>
          <a:r>
            <a:rPr kumimoji="1" lang="en-US" altLang="ja-JP" sz="1200" b="1" i="0" baseline="0">
              <a:solidFill>
                <a:schemeClr val="dk1"/>
              </a:solidFill>
              <a:effectLst/>
              <a:latin typeface="+mn-lt"/>
              <a:ea typeface="+mn-ea"/>
              <a:cs typeface="+mn-cs"/>
            </a:rPr>
            <a:t>【</a:t>
          </a:r>
          <a:r>
            <a:rPr kumimoji="1" lang="ja-JP" altLang="ja-JP" sz="1200" b="1" i="0" baseline="0">
              <a:solidFill>
                <a:schemeClr val="dk1"/>
              </a:solidFill>
              <a:effectLst/>
              <a:latin typeface="+mn-lt"/>
              <a:ea typeface="+mn-ea"/>
              <a:cs typeface="+mn-cs"/>
            </a:rPr>
            <a:t>記入上の注意</a:t>
          </a:r>
          <a:r>
            <a:rPr kumimoji="1" lang="en-US" altLang="ja-JP" sz="1200" b="1" i="0" baseline="0">
              <a:solidFill>
                <a:schemeClr val="dk1"/>
              </a:solidFill>
              <a:effectLst/>
              <a:latin typeface="+mn-lt"/>
              <a:ea typeface="+mn-ea"/>
              <a:cs typeface="+mn-cs"/>
            </a:rPr>
            <a:t>】</a:t>
          </a:r>
        </a:p>
        <a:p>
          <a:r>
            <a:rPr kumimoji="1" lang="ja-JP" altLang="en-US" sz="1200" b="1"/>
            <a:t>　　　　　</a:t>
          </a:r>
          <a:endParaRPr kumimoji="1" lang="en-US" altLang="ja-JP" sz="1100" b="1"/>
        </a:p>
        <a:p>
          <a:r>
            <a:rPr kumimoji="1" lang="ja-JP" altLang="en-US" sz="1100" b="1"/>
            <a:t>　　　　　　　の箇所を入力してください。　　　</a:t>
          </a:r>
          <a:endParaRPr kumimoji="1" lang="en-US" altLang="ja-JP" sz="1100" b="1"/>
        </a:p>
        <a:p>
          <a:r>
            <a:rPr kumimoji="1" lang="ja-JP" altLang="en-US" sz="1100" b="1"/>
            <a:t>　　　　　　                                                                                                 　                                                                                                                                                　　　　　　　　　　　　　　　　　　　　　　　　　　　　　　　　　　　　　　　　　　　　　　　　　　　　　　　　　　　　　　　　　　　　　　　</a:t>
          </a:r>
          <a:r>
            <a:rPr kumimoji="1" lang="ja-JP" altLang="ja-JP" sz="1100" b="1">
              <a:solidFill>
                <a:schemeClr val="dk1"/>
              </a:solidFill>
              <a:effectLst/>
              <a:latin typeface="+mn-lt"/>
              <a:ea typeface="+mn-ea"/>
              <a:cs typeface="+mn-cs"/>
            </a:rPr>
            <a:t>●添付する写真は、上半身、脱帽、最近</a:t>
          </a:r>
          <a:r>
            <a:rPr kumimoji="1" lang="en-US" altLang="ja-JP" sz="1100" b="1">
              <a:solidFill>
                <a:schemeClr val="dk1"/>
              </a:solidFill>
              <a:effectLst/>
              <a:latin typeface="+mn-ea"/>
              <a:ea typeface="+mn-ea"/>
              <a:cs typeface="+mn-cs"/>
            </a:rPr>
            <a:t>6</a:t>
          </a:r>
          <a:r>
            <a:rPr kumimoji="1" lang="ja-JP" altLang="ja-JP" sz="1100" b="1">
              <a:solidFill>
                <a:schemeClr val="dk1"/>
              </a:solidFill>
              <a:effectLst/>
              <a:latin typeface="+mn-lt"/>
              <a:ea typeface="+mn-ea"/>
              <a:cs typeface="+mn-cs"/>
            </a:rPr>
            <a:t>か月以内に撮影したものとし、</a:t>
          </a:r>
          <a:r>
            <a:rPr kumimoji="1" lang="en-US" altLang="ja-JP" sz="1100" b="1">
              <a:solidFill>
                <a:schemeClr val="dk1"/>
              </a:solidFill>
              <a:effectLst/>
              <a:latin typeface="+mn-ea"/>
              <a:ea typeface="+mn-ea"/>
              <a:cs typeface="+mn-cs"/>
            </a:rPr>
            <a:t>50KB</a:t>
          </a:r>
          <a:r>
            <a:rPr kumimoji="1" lang="ja-JP" altLang="ja-JP" sz="1100" b="1">
              <a:solidFill>
                <a:schemeClr val="dk1"/>
              </a:solidFill>
              <a:effectLst/>
              <a:latin typeface="+mn-lt"/>
              <a:ea typeface="+mn-ea"/>
              <a:cs typeface="+mn-cs"/>
            </a:rPr>
            <a:t>以下のものを貼り付けること。</a:t>
          </a:r>
          <a:endParaRPr lang="ja-JP" altLang="ja-JP" b="1">
            <a:effectLst/>
          </a:endParaRPr>
        </a:p>
        <a:p>
          <a:r>
            <a:rPr kumimoji="1" lang="ja-JP" altLang="ja-JP" sz="1100" b="1">
              <a:solidFill>
                <a:schemeClr val="dk1"/>
              </a:solidFill>
              <a:effectLst/>
              <a:latin typeface="+mn-lt"/>
              <a:ea typeface="+mn-ea"/>
              <a:cs typeface="+mn-cs"/>
            </a:rPr>
            <a:t>　大きさの調整をして枠内に収めること（写真の縦横比は変更しない。枠内</a:t>
          </a:r>
          <a:r>
            <a:rPr kumimoji="1" lang="ja-JP" altLang="en-US" sz="1100" b="1">
              <a:solidFill>
                <a:schemeClr val="dk1"/>
              </a:solidFill>
              <a:effectLst/>
              <a:latin typeface="+mn-lt"/>
              <a:ea typeface="+mn-ea"/>
              <a:cs typeface="+mn-cs"/>
            </a:rPr>
            <a:t>に</a:t>
          </a:r>
          <a:r>
            <a:rPr kumimoji="1" lang="ja-JP" altLang="ja-JP" sz="1100" b="1">
              <a:solidFill>
                <a:schemeClr val="dk1"/>
              </a:solidFill>
              <a:effectLst/>
              <a:latin typeface="+mn-lt"/>
              <a:ea typeface="+mn-ea"/>
              <a:cs typeface="+mn-cs"/>
            </a:rPr>
            <a:t>空白ができても可）</a:t>
          </a:r>
          <a:r>
            <a:rPr kumimoji="1" lang="ja-JP" altLang="en-US"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応募者</a:t>
          </a:r>
          <a:r>
            <a:rPr kumimoji="1" lang="ja-JP" altLang="ja-JP" sz="1100" b="1">
              <a:solidFill>
                <a:schemeClr val="dk1"/>
              </a:solidFill>
              <a:effectLst/>
              <a:latin typeface="+mn-lt"/>
              <a:ea typeface="+mn-ea"/>
              <a:cs typeface="+mn-cs"/>
            </a:rPr>
            <a:t>本人が入力すること</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手書き不可</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a:t>
          </a:r>
          <a:endParaRPr lang="ja-JP" altLang="ja-JP" b="1">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各項目ともセル内に収まるよう入力し、行の追加・高さの調整はしないこと。</a:t>
          </a:r>
          <a:endParaRPr kumimoji="1"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n-lt"/>
              <a:ea typeface="+mn-ea"/>
              <a:cs typeface="+mn-cs"/>
            </a:rPr>
            <a:t>●</a:t>
          </a:r>
          <a:r>
            <a:rPr lang="ja-JP" altLang="ja-JP" sz="1100" b="1">
              <a:solidFill>
                <a:srgbClr val="FF0000"/>
              </a:solidFill>
              <a:effectLst/>
              <a:latin typeface="+mn-lt"/>
              <a:ea typeface="+mn-ea"/>
              <a:cs typeface="+mn-cs"/>
            </a:rPr>
            <a:t>ワークシートをコピーして編集しない</a:t>
          </a:r>
          <a:r>
            <a:rPr lang="ja-JP" altLang="ja-JP" sz="1100" b="1">
              <a:solidFill>
                <a:sysClr val="windowText" lastClr="000000"/>
              </a:solidFill>
              <a:effectLst/>
              <a:latin typeface="+mn-lt"/>
              <a:ea typeface="+mn-ea"/>
              <a:cs typeface="+mn-cs"/>
            </a:rPr>
            <a:t>こと</a:t>
          </a:r>
          <a:r>
            <a:rPr lang="ja-JP" altLang="ja-JP" sz="1100" b="1">
              <a:solidFill>
                <a:schemeClr val="dk1"/>
              </a:solidFill>
              <a:effectLst/>
              <a:latin typeface="+mn-lt"/>
              <a:ea typeface="+mn-ea"/>
              <a:cs typeface="+mn-cs"/>
            </a:rPr>
            <a:t>、また、</a:t>
          </a:r>
          <a:r>
            <a:rPr lang="ja-JP" altLang="ja-JP" sz="1100" b="1">
              <a:solidFill>
                <a:srgbClr val="FF0000"/>
              </a:solidFill>
              <a:effectLst/>
              <a:latin typeface="+mn-lt"/>
              <a:ea typeface="+mn-ea"/>
              <a:cs typeface="+mn-cs"/>
            </a:rPr>
            <a:t>ワークシート名も変更しない</a:t>
          </a:r>
          <a:r>
            <a:rPr lang="ja-JP" altLang="ja-JP" sz="1100" b="1">
              <a:solidFill>
                <a:schemeClr val="dk1"/>
              </a:solidFill>
              <a:effectLst/>
              <a:latin typeface="+mn-lt"/>
              <a:ea typeface="+mn-ea"/>
              <a:cs typeface="+mn-cs"/>
            </a:rPr>
            <a:t>こと。</a:t>
          </a:r>
          <a:endParaRPr lang="en-US" altLang="ja-JP" sz="11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右上の記入日を除き、</a:t>
          </a:r>
          <a:r>
            <a:rPr kumimoji="1" lang="ja-JP" altLang="ja-JP" sz="1100" b="1">
              <a:solidFill>
                <a:srgbClr val="FF0000"/>
              </a:solidFill>
              <a:effectLst/>
              <a:latin typeface="+mn-lt"/>
              <a:ea typeface="+mn-ea"/>
              <a:cs typeface="+mn-cs"/>
            </a:rPr>
            <a:t>全て西暦で入力してください。</a:t>
          </a:r>
          <a:endParaRPr lang="ja-JP" altLang="ja-JP">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●「応募者の経済状況（令和</a:t>
          </a:r>
          <a:r>
            <a:rPr kumimoji="1" lang="en-US" altLang="ja-JP" sz="1100" b="1">
              <a:solidFill>
                <a:schemeClr val="dk1"/>
              </a:solidFill>
              <a:effectLst/>
              <a:latin typeface="+mn-ea"/>
              <a:ea typeface="+mn-ea"/>
              <a:cs typeface="+mn-cs"/>
            </a:rPr>
            <a:t>7</a:t>
          </a:r>
          <a:r>
            <a:rPr kumimoji="1" lang="ja-JP" altLang="ja-JP" sz="1100" b="1">
              <a:solidFill>
                <a:schemeClr val="dk1"/>
              </a:solidFill>
              <a:effectLst/>
              <a:latin typeface="+mn-lt"/>
              <a:ea typeface="+mn-ea"/>
              <a:cs typeface="+mn-cs"/>
            </a:rPr>
            <a:t>年度見込み）」欄は、</a:t>
          </a:r>
          <a:r>
            <a:rPr kumimoji="1" lang="ja-JP" altLang="ja-JP" sz="1100" b="1">
              <a:solidFill>
                <a:srgbClr val="FF0000"/>
              </a:solidFill>
              <a:effectLst/>
              <a:latin typeface="+mn-lt"/>
              <a:ea typeface="+mn-ea"/>
              <a:cs typeface="+mn-cs"/>
            </a:rPr>
            <a:t>支出が収入を上回らないように記入</a:t>
          </a:r>
          <a:r>
            <a:rPr kumimoji="1" lang="ja-JP" altLang="ja-JP" sz="1100" b="1">
              <a:solidFill>
                <a:schemeClr val="dk1"/>
              </a:solidFill>
              <a:effectLst/>
              <a:latin typeface="+mn-lt"/>
              <a:ea typeface="+mn-ea"/>
              <a:cs typeface="+mn-cs"/>
            </a:rPr>
            <a:t>してください。</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29</xdr:col>
      <xdr:colOff>203080</xdr:colOff>
      <xdr:row>6</xdr:row>
      <xdr:rowOff>110345</xdr:rowOff>
    </xdr:from>
    <xdr:to>
      <xdr:col>32</xdr:col>
      <xdr:colOff>31631</xdr:colOff>
      <xdr:row>8</xdr:row>
      <xdr:rowOff>53195</xdr:rowOff>
    </xdr:to>
    <xdr:sp macro="" textlink="">
      <xdr:nvSpPr>
        <xdr:cNvPr id="4" name="正方形/長方形 3">
          <a:extLst>
            <a:ext uri="{FF2B5EF4-FFF2-40B4-BE49-F238E27FC236}">
              <a16:creationId xmlns:a16="http://schemas.microsoft.com/office/drawing/2014/main" id="{13839828-2F1F-4A78-83D9-0A39BD4B04AB}"/>
            </a:ext>
          </a:extLst>
        </xdr:cNvPr>
        <xdr:cNvSpPr/>
      </xdr:nvSpPr>
      <xdr:spPr>
        <a:xfrm>
          <a:off x="7022980" y="2129645"/>
          <a:ext cx="457201"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1</xdr:row>
      <xdr:rowOff>9525</xdr:rowOff>
    </xdr:from>
    <xdr:to>
      <xdr:col>40</xdr:col>
      <xdr:colOff>57150</xdr:colOff>
      <xdr:row>2</xdr:row>
      <xdr:rowOff>238124</xdr:rowOff>
    </xdr:to>
    <xdr:sp macro="" textlink="">
      <xdr:nvSpPr>
        <xdr:cNvPr id="6" name="テキスト ボックス 5">
          <a:extLst>
            <a:ext uri="{FF2B5EF4-FFF2-40B4-BE49-F238E27FC236}">
              <a16:creationId xmlns:a16="http://schemas.microsoft.com/office/drawing/2014/main" id="{B2645EE7-47A8-4AE3-BBA8-90762810A3F2}"/>
            </a:ext>
          </a:extLst>
        </xdr:cNvPr>
        <xdr:cNvSpPr txBox="1"/>
      </xdr:nvSpPr>
      <xdr:spPr>
        <a:xfrm>
          <a:off x="6448425" y="171450"/>
          <a:ext cx="2676525" cy="704849"/>
        </a:xfrm>
        <a:prstGeom prst="rect">
          <a:avLst/>
        </a:prstGeom>
        <a:solidFill>
          <a:srgbClr val="ED7D31">
            <a:lumMod val="20000"/>
            <a:lumOff val="80000"/>
          </a:srgbClr>
        </a:solidFill>
        <a:ln w="9525" cmpd="sng">
          <a:noFill/>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200" b="1" i="0" u="none" strike="noStrike" kern="0" cap="none" spc="0" normalizeH="0" baseline="0" noProof="0">
              <a:ln>
                <a:noFill/>
              </a:ln>
              <a:solidFill>
                <a:sysClr val="windowText" lastClr="000000"/>
              </a:solidFill>
              <a:effectLst/>
              <a:uLnTx/>
              <a:uFillTx/>
              <a:latin typeface="+mn-lt"/>
              <a:ea typeface="+mn-ea"/>
              <a:cs typeface="+mn-cs"/>
            </a:rPr>
            <a:t>記入上の注意</a:t>
          </a:r>
          <a:r>
            <a:rPr kumimoji="1" lang="en-US" altLang="ja-JP" sz="1200" b="1" i="0" u="none" strike="noStrike" kern="0" cap="none" spc="0" normalizeH="0" baseline="0" noProof="0">
              <a:ln>
                <a:noFill/>
              </a:ln>
              <a:solidFill>
                <a:sysClr val="windowText" lastClr="000000"/>
              </a:solidFill>
              <a:effectLst/>
              <a:uLnTx/>
              <a:uFillTx/>
              <a:latin typeface="+mn-lt"/>
              <a:ea typeface="+mn-ea"/>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29</xdr:col>
      <xdr:colOff>114300</xdr:colOff>
      <xdr:row>12</xdr:row>
      <xdr:rowOff>190500</xdr:rowOff>
    </xdr:from>
    <xdr:to>
      <xdr:col>31</xdr:col>
      <xdr:colOff>152400</xdr:colOff>
      <xdr:row>13</xdr:row>
      <xdr:rowOff>47625</xdr:rowOff>
    </xdr:to>
    <xdr:sp macro="" textlink="">
      <xdr:nvSpPr>
        <xdr:cNvPr id="9" name="正方形/長方形 8">
          <a:extLst>
            <a:ext uri="{FF2B5EF4-FFF2-40B4-BE49-F238E27FC236}">
              <a16:creationId xmlns:a16="http://schemas.microsoft.com/office/drawing/2014/main" id="{D9E9C399-A699-4A6A-BFA3-C6846B029A30}"/>
            </a:ext>
          </a:extLst>
        </xdr:cNvPr>
        <xdr:cNvSpPr/>
      </xdr:nvSpPr>
      <xdr:spPr>
        <a:xfrm>
          <a:off x="6934200" y="3981450"/>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47625</xdr:colOff>
      <xdr:row>2</xdr:row>
      <xdr:rowOff>238126</xdr:rowOff>
    </xdr:from>
    <xdr:to>
      <xdr:col>54</xdr:col>
      <xdr:colOff>2667000</xdr:colOff>
      <xdr:row>10</xdr:row>
      <xdr:rowOff>47626</xdr:rowOff>
    </xdr:to>
    <xdr:sp macro="" textlink="">
      <xdr:nvSpPr>
        <xdr:cNvPr id="2" name="テキスト ボックス 1">
          <a:extLst>
            <a:ext uri="{FF2B5EF4-FFF2-40B4-BE49-F238E27FC236}">
              <a16:creationId xmlns:a16="http://schemas.microsoft.com/office/drawing/2014/main" id="{07848478-F3B5-4EE0-BB62-395306FE987B}"/>
            </a:ext>
          </a:extLst>
        </xdr:cNvPr>
        <xdr:cNvSpPr txBox="1"/>
      </xdr:nvSpPr>
      <xdr:spPr>
        <a:xfrm>
          <a:off x="6448425" y="876301"/>
          <a:ext cx="12315825" cy="21907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願書</a:t>
          </a:r>
          <a:r>
            <a:rPr kumimoji="1" lang="ja-JP" altLang="en-US" sz="1100" b="1">
              <a:solidFill>
                <a:srgbClr val="FF0000"/>
              </a:solidFill>
              <a:effectLst/>
              <a:latin typeface="+mn-lt"/>
              <a:ea typeface="+mn-ea"/>
              <a:cs typeface="+mn-cs"/>
            </a:rPr>
            <a:t>（様式</a:t>
          </a:r>
          <a:r>
            <a:rPr kumimoji="1" lang="en-US" altLang="ja-JP" sz="1100" b="1">
              <a:solidFill>
                <a:srgbClr val="FF0000"/>
              </a:solidFill>
              <a:effectLst/>
              <a:latin typeface="+mn-ea"/>
              <a:ea typeface="+mn-ea"/>
              <a:cs typeface="+mn-cs"/>
            </a:rPr>
            <a:t>1</a:t>
          </a:r>
          <a:r>
            <a:rPr kumimoji="1" lang="ja-JP" altLang="en-US" sz="1100" b="1">
              <a:solidFill>
                <a:srgbClr val="FF0000"/>
              </a:solidFill>
              <a:effectLst/>
              <a:latin typeface="+mn-lt"/>
              <a:ea typeface="+mn-ea"/>
              <a:cs typeface="+mn-cs"/>
            </a:rPr>
            <a:t>）は、本協会に提出する前に、ファイル名を本協会指定通りに変更してください</a:t>
          </a:r>
          <a:r>
            <a:rPr kumimoji="1" lang="ja-JP" altLang="ja-JP" sz="1100" b="1">
              <a:solidFill>
                <a:schemeClr val="dk1"/>
              </a:solidFill>
              <a:effectLst/>
              <a:latin typeface="+mn-lt"/>
              <a:ea typeface="+mn-ea"/>
              <a:cs typeface="+mn-cs"/>
            </a:rPr>
            <a:t>（詳細は、別紙「応募・推薦書類の提出方法について」をご参照ください）</a:t>
          </a:r>
          <a:r>
            <a:rPr kumimoji="1" lang="ja-JP" altLang="en-US" sz="1100" b="1">
              <a:solidFill>
                <a:schemeClr val="dk1"/>
              </a:solidFill>
              <a:effectLst/>
              <a:latin typeface="+mn-lt"/>
              <a:ea typeface="+mn-ea"/>
              <a:cs typeface="+mn-cs"/>
            </a:rPr>
            <a:t>。</a:t>
          </a:r>
          <a:endParaRPr kumimoji="1" lang="en-US" altLang="ja-JP" sz="1100" b="1">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願書</a:t>
          </a:r>
          <a:r>
            <a:rPr kumimoji="1" lang="ja-JP" altLang="en-US" sz="1000" b="1">
              <a:solidFill>
                <a:schemeClr val="accent1">
                  <a:lumMod val="50000"/>
                </a:schemeClr>
              </a:solidFill>
              <a:effectLst/>
              <a:latin typeface="+mn-lt"/>
              <a:ea typeface="+mn-ea"/>
              <a:cs typeface="+mn-cs"/>
            </a:rPr>
            <a:t>（様式</a:t>
          </a:r>
          <a:r>
            <a:rPr kumimoji="1" lang="en-US" altLang="ja-JP" sz="1000" b="1">
              <a:solidFill>
                <a:schemeClr val="accent1">
                  <a:lumMod val="50000"/>
                </a:schemeClr>
              </a:solidFill>
              <a:effectLst/>
              <a:latin typeface="+mn-ea"/>
              <a:ea typeface="+mn-ea"/>
              <a:cs typeface="+mn-cs"/>
            </a:rPr>
            <a:t>1</a:t>
          </a:r>
          <a:r>
            <a:rPr kumimoji="1" lang="ja-JP" altLang="en-US" sz="1000" b="1">
              <a:solidFill>
                <a:schemeClr val="accent1">
                  <a:lumMod val="50000"/>
                </a:schemeClr>
              </a:solidFill>
              <a:effectLst/>
              <a:latin typeface="+mn-lt"/>
              <a:ea typeface="+mn-ea"/>
              <a:cs typeface="+mn-cs"/>
            </a:rPr>
            <a:t>）</a:t>
          </a:r>
          <a:r>
            <a:rPr kumimoji="1" lang="ja-JP" altLang="ja-JP" sz="1000" b="1">
              <a:solidFill>
                <a:schemeClr val="accent1">
                  <a:lumMod val="50000"/>
                </a:schemeClr>
              </a:solidFill>
              <a:effectLst/>
              <a:latin typeface="+mn-lt"/>
              <a:ea typeface="+mn-ea"/>
              <a:cs typeface="+mn-cs"/>
            </a:rPr>
            <a:t>の記入</a:t>
          </a:r>
          <a:r>
            <a:rPr kumimoji="1" lang="ja-JP" altLang="en-US" sz="1000" b="1">
              <a:solidFill>
                <a:schemeClr val="accent1">
                  <a:lumMod val="50000"/>
                </a:schemeClr>
              </a:solidFill>
              <a:effectLst/>
              <a:latin typeface="+mn-lt"/>
              <a:ea typeface="+mn-ea"/>
              <a:cs typeface="+mn-cs"/>
            </a:rPr>
            <a:t>が完了すると</a:t>
          </a:r>
          <a:r>
            <a:rPr kumimoji="1" lang="ja-JP" altLang="ja-JP" sz="1000" b="1">
              <a:solidFill>
                <a:schemeClr val="accent1">
                  <a:lumMod val="50000"/>
                </a:schemeClr>
              </a:solidFill>
              <a:effectLst/>
              <a:latin typeface="+mn-lt"/>
              <a:ea typeface="+mn-ea"/>
              <a:cs typeface="+mn-cs"/>
            </a:rPr>
            <a:t>、</a:t>
          </a:r>
          <a:r>
            <a:rPr kumimoji="1" lang="ja-JP" altLang="en-US" sz="1000" b="1">
              <a:solidFill>
                <a:schemeClr val="accent1">
                  <a:lumMod val="50000"/>
                </a:schemeClr>
              </a:solidFill>
              <a:effectLst/>
              <a:latin typeface="+mn-lt"/>
              <a:ea typeface="+mn-ea"/>
              <a:cs typeface="+mn-cs"/>
            </a:rPr>
            <a:t>上の赤枠内に自動的に本協会指定通りのファイル名を表示させることができます。ファイル名を変更する際は参考になさってください。</a:t>
          </a:r>
          <a:endParaRPr kumimoji="1" lang="en-US" altLang="ja-JP" sz="1000" b="1">
            <a:solidFill>
              <a:schemeClr val="accent1">
                <a:lumMod val="50000"/>
              </a:schemeClr>
            </a:solidFill>
            <a:effectLst/>
            <a:latin typeface="+mn-lt"/>
            <a:ea typeface="+mn-ea"/>
            <a:cs typeface="+mn-cs"/>
          </a:endParaRPr>
        </a:p>
        <a:p>
          <a:endParaRPr kumimoji="1" lang="en-US" altLang="ja-JP" sz="1000" b="1">
            <a:solidFill>
              <a:schemeClr val="accent1">
                <a:lumMod val="50000"/>
              </a:schemeClr>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7030A0"/>
              </a:solidFill>
              <a:effectLst/>
              <a:latin typeface="+mn-lt"/>
              <a:ea typeface="+mn-ea"/>
              <a:cs typeface="+mn-cs"/>
            </a:rPr>
            <a:t>（注意）</a:t>
          </a:r>
          <a:r>
            <a:rPr kumimoji="1" lang="ja-JP" altLang="ja-JP" sz="1100" b="1">
              <a:solidFill>
                <a:srgbClr val="7030A0"/>
              </a:solidFill>
              <a:effectLst/>
              <a:latin typeface="+mn-lt"/>
              <a:ea typeface="+mn-ea"/>
              <a:cs typeface="+mn-cs"/>
            </a:rPr>
            <a:t>学校名が</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学校コード</a:t>
          </a:r>
          <a:r>
            <a:rPr kumimoji="1" lang="en-US" altLang="ja-JP" sz="1100" b="1">
              <a:solidFill>
                <a:srgbClr val="7030A0"/>
              </a:solidFill>
              <a:effectLst/>
              <a:latin typeface="+mn-lt"/>
              <a:ea typeface="+mn-ea"/>
              <a:cs typeface="+mn-cs"/>
            </a:rPr>
            <a:t>】</a:t>
          </a:r>
          <a:r>
            <a:rPr kumimoji="1" lang="ja-JP" altLang="ja-JP" sz="1100" b="1">
              <a:solidFill>
                <a:srgbClr val="7030A0"/>
              </a:solidFill>
              <a:effectLst/>
              <a:latin typeface="+mn-lt"/>
              <a:ea typeface="+mn-ea"/>
              <a:cs typeface="+mn-cs"/>
            </a:rPr>
            <a:t>のシートに記載された名称通りに入力されない場合には、</a:t>
          </a:r>
          <a:r>
            <a:rPr kumimoji="1" lang="ja-JP" altLang="en-US" sz="1100" b="1">
              <a:solidFill>
                <a:srgbClr val="7030A0"/>
              </a:solidFill>
              <a:effectLst/>
              <a:latin typeface="+mn-lt"/>
              <a:ea typeface="+mn-ea"/>
              <a:cs typeface="+mn-cs"/>
            </a:rPr>
            <a:t>正しい</a:t>
          </a:r>
          <a:r>
            <a:rPr kumimoji="1" lang="ja-JP" altLang="ja-JP" sz="1100" b="1">
              <a:solidFill>
                <a:srgbClr val="7030A0"/>
              </a:solidFill>
              <a:effectLst/>
              <a:latin typeface="+mn-lt"/>
              <a:ea typeface="+mn-ea"/>
              <a:cs typeface="+mn-cs"/>
            </a:rPr>
            <a:t>ファイル名</a:t>
          </a:r>
          <a:r>
            <a:rPr kumimoji="1" lang="ja-JP" altLang="en-US" sz="1100" b="1">
              <a:solidFill>
                <a:srgbClr val="7030A0"/>
              </a:solidFill>
              <a:effectLst/>
              <a:latin typeface="+mn-lt"/>
              <a:ea typeface="+mn-ea"/>
              <a:cs typeface="+mn-cs"/>
            </a:rPr>
            <a:t>が</a:t>
          </a:r>
          <a:r>
            <a:rPr kumimoji="1" lang="ja-JP" altLang="ja-JP" sz="1100" b="1">
              <a:solidFill>
                <a:srgbClr val="7030A0"/>
              </a:solidFill>
              <a:effectLst/>
              <a:latin typeface="+mn-lt"/>
              <a:ea typeface="+mn-ea"/>
              <a:cs typeface="+mn-cs"/>
            </a:rPr>
            <a:t>表示されません。</a:t>
          </a:r>
          <a:endParaRPr lang="ja-JP" altLang="ja-JP" sz="700">
            <a:solidFill>
              <a:srgbClr val="7030A0"/>
            </a:solidFill>
            <a:effectLst/>
          </a:endParaRPr>
        </a:p>
        <a:p>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上の赤枠内にファイル名が表示されない場合の対処方法</a:t>
          </a:r>
          <a:r>
            <a:rPr kumimoji="1" lang="ja-JP" altLang="ja-JP" sz="900" b="1">
              <a:solidFill>
                <a:srgbClr val="002060"/>
              </a:solidFill>
              <a:effectLst/>
              <a:latin typeface="+mn-lt"/>
              <a:ea typeface="+mn-ea"/>
              <a:cs typeface="+mn-cs"/>
            </a:rPr>
            <a:t>★</a:t>
          </a:r>
          <a:r>
            <a:rPr kumimoji="1" lang="ja-JP" altLang="en-US" sz="900" b="1">
              <a:solidFill>
                <a:srgbClr val="002060"/>
              </a:solidFill>
              <a:effectLst/>
              <a:latin typeface="+mn-lt"/>
              <a:ea typeface="+mn-ea"/>
              <a:cs typeface="+mn-cs"/>
            </a:rPr>
            <a:t>　</a:t>
          </a:r>
          <a:endParaRPr lang="ja-JP" altLang="ja-JP" sz="900">
            <a:solidFill>
              <a:srgbClr val="002060"/>
            </a:solidFill>
            <a:effectLst/>
          </a:endParaRPr>
        </a:p>
        <a:p>
          <a:r>
            <a:rPr kumimoji="1" lang="ja-JP" altLang="ja-JP" sz="900" b="1">
              <a:solidFill>
                <a:srgbClr val="002060"/>
              </a:solidFill>
              <a:effectLst/>
              <a:latin typeface="+mn-ea"/>
              <a:ea typeface="+mn-ea"/>
              <a:cs typeface="+mn-cs"/>
            </a:rPr>
            <a:t>①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本</a:t>
          </a:r>
          <a:r>
            <a:rPr kumimoji="1" lang="ja-JP" altLang="en-US" sz="900" b="1">
              <a:solidFill>
                <a:srgbClr val="002060"/>
              </a:solidFill>
              <a:effectLst/>
              <a:latin typeface="+mn-ea"/>
              <a:ea typeface="+mn-ea"/>
              <a:cs typeface="+mn-cs"/>
            </a:rPr>
            <a:t>ファイル内にある</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学校コード</a:t>
          </a:r>
          <a:r>
            <a:rPr kumimoji="1" lang="en-US" altLang="ja-JP" sz="900" b="1">
              <a:solidFill>
                <a:srgbClr val="002060"/>
              </a:solidFill>
              <a:effectLst/>
              <a:latin typeface="+mn-ea"/>
              <a:ea typeface="+mn-ea"/>
              <a:cs typeface="+mn-cs"/>
            </a:rPr>
            <a:t>】</a:t>
          </a:r>
          <a:r>
            <a:rPr kumimoji="1" lang="ja-JP" altLang="ja-JP" sz="900" b="1">
              <a:solidFill>
                <a:srgbClr val="002060"/>
              </a:solidFill>
              <a:effectLst/>
              <a:latin typeface="+mn-ea"/>
              <a:ea typeface="+mn-ea"/>
              <a:cs typeface="+mn-cs"/>
            </a:rPr>
            <a:t>のシートを開き、貴学の学校名をコピーしてください。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②</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 コピーした貴学の学校</a:t>
          </a:r>
          <a:r>
            <a:rPr kumimoji="1" lang="ja-JP" altLang="en-US" sz="900" b="1">
              <a:solidFill>
                <a:srgbClr val="002060"/>
              </a:solidFill>
              <a:effectLst/>
              <a:latin typeface="+mn-ea"/>
              <a:ea typeface="+mn-ea"/>
              <a:cs typeface="+mn-cs"/>
            </a:rPr>
            <a:t>名</a:t>
          </a:r>
          <a:r>
            <a:rPr kumimoji="1" lang="ja-JP" altLang="ja-JP" sz="900" b="1">
              <a:solidFill>
                <a:srgbClr val="002060"/>
              </a:solidFill>
              <a:effectLst/>
              <a:latin typeface="+mn-ea"/>
              <a:ea typeface="+mn-ea"/>
              <a:cs typeface="+mn-cs"/>
            </a:rPr>
            <a:t>を、</a:t>
          </a:r>
          <a:r>
            <a:rPr kumimoji="1" lang="ja-JP" altLang="en-US" sz="900" b="1">
              <a:solidFill>
                <a:srgbClr val="002060"/>
              </a:solidFill>
              <a:effectLst/>
              <a:latin typeface="+mn-ea"/>
              <a:ea typeface="+mn-ea"/>
              <a:cs typeface="+mn-cs"/>
            </a:rPr>
            <a:t>願書（様式</a:t>
          </a:r>
          <a:r>
            <a:rPr kumimoji="1" lang="en-US" altLang="ja-JP" sz="900" b="1">
              <a:solidFill>
                <a:srgbClr val="002060"/>
              </a:solidFill>
              <a:effectLst/>
              <a:latin typeface="+mn-ea"/>
              <a:ea typeface="+mn-ea"/>
              <a:cs typeface="+mn-cs"/>
            </a:rPr>
            <a:t>1</a:t>
          </a:r>
          <a:r>
            <a:rPr kumimoji="1" lang="ja-JP" altLang="en-US" sz="900" b="1">
              <a:solidFill>
                <a:srgbClr val="002060"/>
              </a:solidFill>
              <a:effectLst/>
              <a:latin typeface="+mn-ea"/>
              <a:ea typeface="+mn-ea"/>
              <a:cs typeface="+mn-cs"/>
            </a:rPr>
            <a:t>）の</a:t>
          </a:r>
          <a:r>
            <a:rPr kumimoji="1" lang="ja-JP" altLang="ja-JP" sz="900" b="1">
              <a:solidFill>
                <a:srgbClr val="002060"/>
              </a:solidFill>
              <a:effectLst/>
              <a:latin typeface="+mn-ea"/>
              <a:ea typeface="+mn-ea"/>
              <a:cs typeface="+mn-cs"/>
            </a:rPr>
            <a:t>「学校名」欄に貼り付けてください。</a:t>
          </a:r>
          <a:endParaRPr lang="ja-JP" altLang="ja-JP" sz="900">
            <a:solidFill>
              <a:srgbClr val="002060"/>
            </a:solidFill>
            <a:effectLst/>
            <a:latin typeface="+mn-ea"/>
            <a:ea typeface="+mn-ea"/>
          </a:endParaRPr>
        </a:p>
        <a:p>
          <a:r>
            <a:rPr kumimoji="1" lang="ja-JP" altLang="ja-JP" sz="900" b="1">
              <a:solidFill>
                <a:srgbClr val="002060"/>
              </a:solidFill>
              <a:effectLst/>
              <a:latin typeface="+mn-ea"/>
              <a:ea typeface="+mn-ea"/>
              <a:cs typeface="+mn-cs"/>
            </a:rPr>
            <a:t>③ </a:t>
          </a:r>
          <a:r>
            <a:rPr kumimoji="1" lang="en-US" altLang="ja-JP" sz="900" b="1">
              <a:solidFill>
                <a:srgbClr val="002060"/>
              </a:solidFill>
              <a:effectLst/>
              <a:latin typeface="+mn-ea"/>
              <a:ea typeface="+mn-ea"/>
              <a:cs typeface="+mn-cs"/>
            </a:rPr>
            <a:t> </a:t>
          </a:r>
          <a:r>
            <a:rPr kumimoji="1" lang="ja-JP" altLang="ja-JP" sz="900" b="1">
              <a:solidFill>
                <a:srgbClr val="002060"/>
              </a:solidFill>
              <a:effectLst/>
              <a:latin typeface="+mn-ea"/>
              <a:ea typeface="+mn-ea"/>
              <a:cs typeface="+mn-cs"/>
            </a:rPr>
            <a:t>上の赤枠内に</a:t>
          </a:r>
          <a:r>
            <a:rPr kumimoji="1" lang="ja-JP" altLang="en-US" sz="900" b="1">
              <a:solidFill>
                <a:srgbClr val="002060"/>
              </a:solidFill>
              <a:effectLst/>
              <a:latin typeface="+mn-ea"/>
              <a:ea typeface="+mn-ea"/>
              <a:cs typeface="+mn-cs"/>
            </a:rPr>
            <a:t>、本協会指定通りの</a:t>
          </a:r>
          <a:r>
            <a:rPr kumimoji="1" lang="ja-JP" altLang="ja-JP" sz="900" b="1">
              <a:solidFill>
                <a:srgbClr val="002060"/>
              </a:solidFill>
              <a:effectLst/>
              <a:latin typeface="+mn-ea"/>
              <a:ea typeface="+mn-ea"/>
              <a:cs typeface="+mn-cs"/>
            </a:rPr>
            <a:t>ファイル名</a:t>
          </a:r>
          <a:r>
            <a:rPr kumimoji="1" lang="ja-JP" altLang="en-US" sz="900" b="1">
              <a:solidFill>
                <a:srgbClr val="002060"/>
              </a:solidFill>
              <a:effectLst/>
              <a:latin typeface="+mn-ea"/>
              <a:ea typeface="+mn-ea"/>
              <a:cs typeface="+mn-cs"/>
            </a:rPr>
            <a:t>が自動的に表示されます</a:t>
          </a:r>
          <a:r>
            <a:rPr kumimoji="1" lang="ja-JP" altLang="ja-JP" sz="900" b="1">
              <a:solidFill>
                <a:srgbClr val="002060"/>
              </a:solidFill>
              <a:effectLst/>
              <a:latin typeface="+mn-ea"/>
              <a:ea typeface="+mn-ea"/>
              <a:cs typeface="+mn-cs"/>
            </a:rPr>
            <a:t>。</a:t>
          </a:r>
          <a:endParaRPr kumimoji="1" lang="en-US" altLang="ja-JP" sz="900" b="1">
            <a:solidFill>
              <a:srgbClr val="002060"/>
            </a:solidFill>
            <a:effectLst/>
            <a:latin typeface="+mn-ea"/>
            <a:ea typeface="+mn-ea"/>
            <a:cs typeface="+mn-cs"/>
          </a:endParaRPr>
        </a:p>
        <a:p>
          <a:r>
            <a:rPr kumimoji="1" lang="en-US" altLang="ja-JP" sz="900" b="1">
              <a:solidFill>
                <a:srgbClr val="002060"/>
              </a:solidFill>
              <a:effectLst/>
              <a:latin typeface="+mn-ea"/>
              <a:ea typeface="+mn-ea"/>
              <a:cs typeface="+mn-cs"/>
            </a:rPr>
            <a:t>※</a:t>
          </a:r>
          <a:r>
            <a:rPr kumimoji="1" lang="ja-JP" altLang="en-US" sz="900" b="1">
              <a:solidFill>
                <a:srgbClr val="002060"/>
              </a:solidFill>
              <a:effectLst/>
              <a:latin typeface="+mn-ea"/>
              <a:ea typeface="+mn-ea"/>
              <a:cs typeface="+mn-cs"/>
            </a:rPr>
            <a:t>「氏名」欄に入力漏れがある場合にも、正しいファイル名は表示されませんので、入力漏れがないことを確認してから上記作業を行ってください。</a:t>
          </a:r>
          <a:endParaRPr kumimoji="1" lang="en-US" altLang="ja-JP" sz="900" b="1">
            <a:solidFill>
              <a:srgbClr val="002060"/>
            </a:solidFill>
            <a:effectLst/>
            <a:latin typeface="+mn-ea"/>
            <a:ea typeface="+mn-ea"/>
            <a:cs typeface="+mn-cs"/>
          </a:endParaRPr>
        </a:p>
        <a:p>
          <a:r>
            <a:rPr kumimoji="1" lang="ja-JP" altLang="en-US" sz="900" b="1" baseline="0">
              <a:solidFill>
                <a:srgbClr val="002060"/>
              </a:solidFill>
              <a:effectLst/>
              <a:latin typeface="+mn-ea"/>
              <a:ea typeface="+mn-ea"/>
              <a:cs typeface="+mn-cs"/>
            </a:rPr>
            <a:t>      </a:t>
          </a:r>
          <a:endParaRPr lang="ja-JP" altLang="ja-JP" sz="900">
            <a:effectLst/>
          </a:endParaRPr>
        </a:p>
        <a:p>
          <a:r>
            <a:rPr kumimoji="1" lang="ja-JP" altLang="ja-JP" sz="900" b="1">
              <a:solidFill>
                <a:schemeClr val="dk1"/>
              </a:solidFill>
              <a:effectLst/>
              <a:latin typeface="+mn-lt"/>
              <a:ea typeface="+mn-ea"/>
              <a:cs typeface="+mn-cs"/>
            </a:rPr>
            <a:t>　　</a:t>
          </a:r>
          <a:endParaRPr lang="ja-JP" altLang="ja-JP" sz="900">
            <a:effectLst/>
          </a:endParaRPr>
        </a:p>
        <a:p>
          <a:endParaRPr kumimoji="1" lang="ja-JP" altLang="en-US" sz="9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20DC1E-6438-49A7-9CE9-9796BCE452E6}" name="テーブル1" displayName="テーブル1" ref="A1:B13" totalsRowShown="0" headerRowDxfId="7" headerRowBorderDxfId="6" tableBorderDxfId="5" totalsRowBorderDxfId="4">
  <autoFilter ref="A1:B13" xr:uid="{2720DC1E-6438-49A7-9CE9-9796BCE452E6}"/>
  <tableColumns count="2">
    <tableColumn id="1" xr3:uid="{A6DE9E76-21FA-46FF-8F92-EEC33024C277}" name="在籍課程" dataDxfId="3"/>
    <tableColumn id="2" xr3:uid="{659FD894-AA2E-422F-BCB3-449A0F4D99C6}"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EC34B-9BD2-4F38-A9E3-AB8453234D00}">
  <sheetPr>
    <tabColor theme="7" tint="0.79998168889431442"/>
    <pageSetUpPr fitToPage="1"/>
  </sheetPr>
  <dimension ref="A1:BA94"/>
  <sheetViews>
    <sheetView tabSelected="1"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3"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c r="BA1" s="49"/>
    </row>
    <row r="2" spans="1:53" s="34" customFormat="1" ht="37.5" customHeight="1" thickTop="1" thickBot="1">
      <c r="A2" s="295" t="s">
        <v>250</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52"/>
      <c r="AB2" s="52"/>
      <c r="AC2" s="49"/>
      <c r="AD2" s="52"/>
      <c r="AE2" s="52"/>
      <c r="AF2" s="52"/>
      <c r="AG2" s="52"/>
      <c r="AH2" s="52"/>
      <c r="AI2" s="53"/>
      <c r="AJ2" s="53"/>
      <c r="AK2" s="53"/>
      <c r="AL2" s="53"/>
      <c r="AM2" s="53"/>
      <c r="AN2" s="53"/>
      <c r="AO2" s="54"/>
      <c r="AP2" s="140" t="str">
        <f>IFERROR(VLOOKUP(D15,【学校コード】!$A$3:$B$1176,2,0)&amp;"_"&amp;D15&amp;"_"&amp;G10&amp;"_"&amp;"修学支援_願書","◆")</f>
        <v>◆</v>
      </c>
      <c r="AQ2" s="133"/>
      <c r="AR2" s="53"/>
      <c r="AS2" s="53"/>
      <c r="AT2" s="53"/>
      <c r="AU2" s="53"/>
      <c r="AV2" s="53"/>
      <c r="AW2" s="53"/>
      <c r="AX2" s="53"/>
      <c r="AY2" s="53"/>
      <c r="AZ2" s="53"/>
      <c r="BA2" s="53"/>
    </row>
    <row r="3" spans="1:53" ht="21.75" customHeight="1" thickTop="1">
      <c r="A3" s="49"/>
      <c r="B3" s="49"/>
      <c r="C3" s="49"/>
      <c r="D3" s="49"/>
      <c r="E3" s="49"/>
      <c r="F3" s="49"/>
      <c r="G3" s="49"/>
      <c r="H3" s="49"/>
      <c r="I3" s="49"/>
      <c r="J3" s="49"/>
      <c r="K3" s="49"/>
      <c r="L3" s="49"/>
      <c r="M3" s="49"/>
      <c r="N3" s="49"/>
      <c r="O3" s="49"/>
      <c r="P3" s="49"/>
      <c r="Q3" s="49"/>
      <c r="R3" s="49"/>
      <c r="S3" s="296" t="s">
        <v>2</v>
      </c>
      <c r="T3" s="296"/>
      <c r="U3" s="138">
        <v>7</v>
      </c>
      <c r="V3" s="49" t="s">
        <v>8</v>
      </c>
      <c r="W3" s="123"/>
      <c r="X3" s="49" t="s">
        <v>7</v>
      </c>
      <c r="Y3" s="123"/>
      <c r="Z3" s="49" t="s">
        <v>19</v>
      </c>
      <c r="AA3" s="49"/>
      <c r="AB3" s="49"/>
      <c r="AC3" s="49"/>
      <c r="AD3" s="49"/>
      <c r="AE3" s="49"/>
      <c r="AF3" s="49"/>
      <c r="AG3" s="49"/>
      <c r="AH3" s="49"/>
      <c r="AI3" s="49"/>
      <c r="AJ3" s="49"/>
      <c r="AK3" s="49"/>
      <c r="AL3" s="49"/>
      <c r="AM3" s="49"/>
      <c r="AN3" s="49"/>
      <c r="AO3" s="49"/>
      <c r="AP3" s="132" t="s">
        <v>238</v>
      </c>
      <c r="AQ3" s="49"/>
      <c r="AR3" s="49"/>
      <c r="AS3" s="49"/>
      <c r="AT3" s="49"/>
      <c r="AU3" s="49"/>
      <c r="AV3" s="49"/>
      <c r="AW3" s="49"/>
      <c r="AX3" s="49"/>
      <c r="AY3" s="49"/>
      <c r="AZ3" s="49"/>
      <c r="BA3" s="49"/>
    </row>
    <row r="4" spans="1:53">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row>
    <row r="5" spans="1:53" ht="5.2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c r="BA5" s="49"/>
    </row>
    <row r="6" spans="1:53" ht="66.75" customHeight="1">
      <c r="A6" s="297" t="s">
        <v>251</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c r="BA6" s="49"/>
    </row>
    <row r="7" spans="1:53" ht="15" customHeight="1">
      <c r="A7" s="298" t="s">
        <v>3</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c r="BA7" s="49"/>
    </row>
    <row r="8" spans="1:53" ht="5.45"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row>
    <row r="9" spans="1:53" ht="30.95" customHeight="1">
      <c r="A9" s="299" t="s">
        <v>157</v>
      </c>
      <c r="B9" s="300"/>
      <c r="C9" s="301"/>
      <c r="D9" s="307" t="s">
        <v>244</v>
      </c>
      <c r="E9" s="307"/>
      <c r="F9" s="308"/>
      <c r="G9" s="309"/>
      <c r="H9" s="309"/>
      <c r="I9" s="309"/>
      <c r="J9" s="309"/>
      <c r="K9" s="309"/>
      <c r="L9" s="309"/>
      <c r="M9" s="309"/>
      <c r="N9" s="309"/>
      <c r="O9" s="309"/>
      <c r="P9" s="309"/>
      <c r="Q9" s="309"/>
      <c r="R9" s="309"/>
      <c r="S9" s="309"/>
      <c r="T9" s="309"/>
      <c r="U9" s="309"/>
      <c r="V9" s="310"/>
      <c r="W9" s="311" t="s">
        <v>160</v>
      </c>
      <c r="X9" s="312"/>
      <c r="Y9" s="312"/>
      <c r="Z9" s="313"/>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row>
    <row r="10" spans="1:53" ht="30.95" customHeight="1">
      <c r="A10" s="302"/>
      <c r="B10" s="298"/>
      <c r="C10" s="303"/>
      <c r="D10" s="320" t="s">
        <v>159</v>
      </c>
      <c r="E10" s="320"/>
      <c r="F10" s="321"/>
      <c r="G10" s="322"/>
      <c r="H10" s="322"/>
      <c r="I10" s="322"/>
      <c r="J10" s="322"/>
      <c r="K10" s="322"/>
      <c r="L10" s="322"/>
      <c r="M10" s="322"/>
      <c r="N10" s="322"/>
      <c r="O10" s="322"/>
      <c r="P10" s="322"/>
      <c r="Q10" s="322"/>
      <c r="R10" s="322"/>
      <c r="S10" s="322"/>
      <c r="T10" s="322"/>
      <c r="U10" s="322"/>
      <c r="V10" s="323"/>
      <c r="W10" s="314"/>
      <c r="X10" s="315"/>
      <c r="Y10" s="315"/>
      <c r="Z10" s="316"/>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row>
    <row r="11" spans="1:53" ht="30.95" customHeight="1">
      <c r="A11" s="304"/>
      <c r="B11" s="305"/>
      <c r="C11" s="306"/>
      <c r="D11" s="281" t="s">
        <v>161</v>
      </c>
      <c r="E11" s="281"/>
      <c r="F11" s="284"/>
      <c r="G11" s="285"/>
      <c r="H11" s="285"/>
      <c r="I11" s="285"/>
      <c r="J11" s="285"/>
      <c r="K11" s="285"/>
      <c r="L11" s="285"/>
      <c r="M11" s="285"/>
      <c r="N11" s="285"/>
      <c r="O11" s="285"/>
      <c r="P11" s="285"/>
      <c r="Q11" s="285"/>
      <c r="R11" s="285"/>
      <c r="S11" s="285"/>
      <c r="T11" s="285"/>
      <c r="U11" s="285"/>
      <c r="V11" s="286"/>
      <c r="W11" s="317"/>
      <c r="X11" s="318"/>
      <c r="Y11" s="318"/>
      <c r="Z11" s="31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row>
    <row r="12" spans="1:53" s="1" customFormat="1" ht="30" customHeight="1">
      <c r="A12" s="287" t="s">
        <v>164</v>
      </c>
      <c r="B12" s="288"/>
      <c r="C12" s="289"/>
      <c r="D12" s="290" t="s">
        <v>243</v>
      </c>
      <c r="E12" s="291"/>
      <c r="F12" s="291"/>
      <c r="G12" s="63" t="s">
        <v>1</v>
      </c>
      <c r="H12" s="292"/>
      <c r="I12" s="292"/>
      <c r="J12" s="64" t="s">
        <v>24</v>
      </c>
      <c r="K12" s="293"/>
      <c r="L12" s="293"/>
      <c r="M12" s="65" t="s">
        <v>23</v>
      </c>
      <c r="N12" s="65"/>
      <c r="O12" s="65"/>
      <c r="P12" s="66" t="s">
        <v>252</v>
      </c>
      <c r="Q12" s="67"/>
      <c r="R12" s="68"/>
      <c r="S12" s="68"/>
      <c r="T12" s="68"/>
      <c r="U12" s="68"/>
      <c r="V12" s="294" t="e">
        <f>リスト!B18</f>
        <v>#VALUE!</v>
      </c>
      <c r="W12" s="294"/>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c r="BA12" s="75"/>
    </row>
    <row r="13" spans="1:53" s="1" customFormat="1" ht="30" customHeight="1">
      <c r="A13" s="179" t="s">
        <v>120</v>
      </c>
      <c r="B13" s="177"/>
      <c r="C13" s="178"/>
      <c r="D13" s="244" t="s">
        <v>2602</v>
      </c>
      <c r="E13" s="245"/>
      <c r="F13" s="245"/>
      <c r="G13" s="245"/>
      <c r="H13" s="245"/>
      <c r="I13" s="245"/>
      <c r="J13" s="245"/>
      <c r="K13" s="245"/>
      <c r="L13" s="245"/>
      <c r="M13" s="246" t="s">
        <v>162</v>
      </c>
      <c r="N13" s="247"/>
      <c r="O13" s="247"/>
      <c r="P13" s="247"/>
      <c r="Q13" s="248"/>
      <c r="R13" s="249"/>
      <c r="S13" s="249"/>
      <c r="T13" s="249"/>
      <c r="U13" s="249"/>
      <c r="V13" s="249"/>
      <c r="W13" s="249"/>
      <c r="X13" s="249"/>
      <c r="Y13" s="249"/>
      <c r="Z13" s="250"/>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c r="BA13" s="75"/>
    </row>
    <row r="14" spans="1:53" ht="15" customHeight="1">
      <c r="A14" s="251" t="s">
        <v>2600</v>
      </c>
      <c r="B14" s="252"/>
      <c r="C14" s="253"/>
      <c r="D14" s="257" t="s">
        <v>153</v>
      </c>
      <c r="E14" s="258"/>
      <c r="F14" s="258"/>
      <c r="G14" s="258"/>
      <c r="H14" s="258"/>
      <c r="I14" s="258"/>
      <c r="J14" s="258"/>
      <c r="K14" s="259" t="s">
        <v>4</v>
      </c>
      <c r="L14" s="142"/>
      <c r="M14" s="142"/>
      <c r="N14" s="142"/>
      <c r="O14" s="142"/>
      <c r="P14" s="142"/>
      <c r="Q14" s="142"/>
      <c r="R14" s="142"/>
      <c r="S14" s="259" t="s">
        <v>158</v>
      </c>
      <c r="T14" s="142"/>
      <c r="U14" s="142"/>
      <c r="V14" s="142"/>
      <c r="W14" s="142"/>
      <c r="X14" s="142"/>
      <c r="Y14" s="142"/>
      <c r="Z14" s="260"/>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row>
    <row r="15" spans="1:53" ht="37.5" customHeight="1">
      <c r="A15" s="254"/>
      <c r="B15" s="255"/>
      <c r="C15" s="256"/>
      <c r="D15" s="261"/>
      <c r="E15" s="262"/>
      <c r="F15" s="262"/>
      <c r="G15" s="262"/>
      <c r="H15" s="262"/>
      <c r="I15" s="262"/>
      <c r="J15" s="262"/>
      <c r="K15" s="263"/>
      <c r="L15" s="264"/>
      <c r="M15" s="264"/>
      <c r="N15" s="264"/>
      <c r="O15" s="264"/>
      <c r="P15" s="264"/>
      <c r="Q15" s="264"/>
      <c r="R15" s="264"/>
      <c r="S15" s="265"/>
      <c r="T15" s="266"/>
      <c r="U15" s="266"/>
      <c r="V15" s="266"/>
      <c r="W15" s="266"/>
      <c r="X15" s="266"/>
      <c r="Y15" s="266"/>
      <c r="Z15" s="267"/>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row>
    <row r="16" spans="1:53" ht="16.5" customHeight="1">
      <c r="A16" s="254"/>
      <c r="B16" s="255"/>
      <c r="C16" s="256"/>
      <c r="D16" s="268"/>
      <c r="E16" s="269"/>
      <c r="F16" s="269"/>
      <c r="G16" s="269"/>
      <c r="H16" s="269"/>
      <c r="I16" s="269"/>
      <c r="J16" s="269"/>
      <c r="K16" s="270" t="s">
        <v>115</v>
      </c>
      <c r="L16" s="271"/>
      <c r="M16" s="271"/>
      <c r="N16" s="271"/>
      <c r="O16" s="272" t="s">
        <v>154</v>
      </c>
      <c r="P16" s="273"/>
      <c r="Q16" s="273"/>
      <c r="R16" s="273"/>
      <c r="S16" s="273"/>
      <c r="T16" s="273"/>
      <c r="U16" s="274" t="s">
        <v>155</v>
      </c>
      <c r="V16" s="275"/>
      <c r="W16" s="275"/>
      <c r="X16" s="275"/>
      <c r="Y16" s="275"/>
      <c r="Z16" s="276"/>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c r="BA16" s="49"/>
    </row>
    <row r="17" spans="1:53" ht="32.25" customHeight="1">
      <c r="A17" s="254"/>
      <c r="B17" s="255"/>
      <c r="C17" s="256"/>
      <c r="D17" s="277" t="s">
        <v>2601</v>
      </c>
      <c r="E17" s="278"/>
      <c r="F17" s="278"/>
      <c r="G17" s="278"/>
      <c r="H17" s="278"/>
      <c r="I17" s="278"/>
      <c r="J17" s="278"/>
      <c r="K17" s="279"/>
      <c r="L17" s="280"/>
      <c r="M17" s="281" t="s">
        <v>156</v>
      </c>
      <c r="N17" s="281"/>
      <c r="O17" s="279" t="s">
        <v>243</v>
      </c>
      <c r="P17" s="280"/>
      <c r="Q17" s="280"/>
      <c r="R17" s="80" t="s">
        <v>1</v>
      </c>
      <c r="S17" s="37"/>
      <c r="T17" s="82" t="s">
        <v>149</v>
      </c>
      <c r="U17" s="282" t="s">
        <v>243</v>
      </c>
      <c r="V17" s="283"/>
      <c r="W17" s="283"/>
      <c r="X17" s="82" t="s">
        <v>1</v>
      </c>
      <c r="Y17" s="38"/>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row>
    <row r="18" spans="1:53" s="1" customFormat="1" ht="15" customHeight="1">
      <c r="A18" s="236" t="s">
        <v>169</v>
      </c>
      <c r="B18" s="237"/>
      <c r="C18" s="237"/>
      <c r="D18" s="237"/>
      <c r="E18" s="237"/>
      <c r="F18" s="237"/>
      <c r="G18" s="237"/>
      <c r="H18" s="237"/>
      <c r="I18" s="237"/>
      <c r="J18" s="238"/>
      <c r="K18" s="84"/>
      <c r="L18" s="85"/>
      <c r="M18" s="85"/>
      <c r="N18" s="85"/>
      <c r="O18" s="85"/>
      <c r="P18" s="85"/>
      <c r="Q18" s="85"/>
      <c r="R18" s="85"/>
      <c r="S18" s="85"/>
      <c r="T18" s="85"/>
      <c r="U18" s="239" t="s">
        <v>188</v>
      </c>
      <c r="V18" s="239"/>
      <c r="W18" s="239"/>
      <c r="X18" s="239"/>
      <c r="Y18" s="239"/>
      <c r="Z18" s="86" t="str">
        <f>リスト!H18</f>
        <v>★</v>
      </c>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row>
    <row r="19" spans="1:53" s="1" customFormat="1" ht="47.25" customHeight="1">
      <c r="A19" s="88" t="s">
        <v>170</v>
      </c>
      <c r="B19" s="39"/>
      <c r="C19" s="39"/>
      <c r="D19" s="39"/>
      <c r="E19" s="39"/>
      <c r="F19" s="39"/>
      <c r="G19" s="39"/>
      <c r="H19" s="39"/>
      <c r="I19" s="39"/>
      <c r="J19" s="89" t="s">
        <v>171</v>
      </c>
      <c r="K19" s="240" t="s">
        <v>217</v>
      </c>
      <c r="L19" s="241"/>
      <c r="M19" s="241"/>
      <c r="N19" s="241"/>
      <c r="O19" s="241"/>
      <c r="P19" s="241"/>
      <c r="Q19" s="241"/>
      <c r="R19" s="241"/>
      <c r="S19" s="241"/>
      <c r="T19" s="241"/>
      <c r="U19" s="241"/>
      <c r="V19" s="241"/>
      <c r="W19" s="241"/>
      <c r="X19" s="241"/>
      <c r="Y19" s="241"/>
      <c r="Z19" s="241"/>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3" s="1" customFormat="1" ht="6"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3" s="1" customFormat="1" ht="24" customHeight="1">
      <c r="A21" s="13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1:53" s="1" customFormat="1" ht="40.5" customHeight="1">
      <c r="A22" s="219" t="s">
        <v>173</v>
      </c>
      <c r="B22" s="220"/>
      <c r="C22" s="220"/>
      <c r="D22" s="220"/>
      <c r="E22" s="220"/>
      <c r="F22" s="220"/>
      <c r="G22" s="220"/>
      <c r="H22" s="220"/>
      <c r="I22" s="220"/>
      <c r="J22" s="220"/>
      <c r="K22" s="220"/>
      <c r="L22" s="220"/>
      <c r="M22" s="221"/>
      <c r="N22" s="216" t="s">
        <v>174</v>
      </c>
      <c r="O22" s="217"/>
      <c r="P22" s="217"/>
      <c r="Q22" s="217"/>
      <c r="R22" s="217"/>
      <c r="S22" s="217"/>
      <c r="T22" s="217"/>
      <c r="U22" s="217"/>
      <c r="V22" s="217"/>
      <c r="W22" s="217"/>
      <c r="X22" s="217"/>
      <c r="Y22" s="217"/>
      <c r="Z22" s="218"/>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c r="BA22" s="75"/>
    </row>
    <row r="23" spans="1:53" s="1" customFormat="1" ht="27" customHeight="1">
      <c r="A23" s="222" t="s">
        <v>42</v>
      </c>
      <c r="B23" s="223"/>
      <c r="C23" s="223"/>
      <c r="D23" s="223"/>
      <c r="E23" s="223"/>
      <c r="F23" s="223"/>
      <c r="G23" s="223"/>
      <c r="H23" s="242"/>
      <c r="I23" s="243"/>
      <c r="J23" s="243"/>
      <c r="K23" s="243"/>
      <c r="L23" s="243"/>
      <c r="M23" s="92" t="s">
        <v>17</v>
      </c>
      <c r="N23" s="222" t="s">
        <v>38</v>
      </c>
      <c r="O23" s="223"/>
      <c r="P23" s="223"/>
      <c r="Q23" s="223"/>
      <c r="R23" s="223"/>
      <c r="S23" s="223"/>
      <c r="T23" s="223"/>
      <c r="U23" s="242"/>
      <c r="V23" s="243"/>
      <c r="W23" s="243"/>
      <c r="X23" s="243"/>
      <c r="Y23" s="243"/>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row>
    <row r="24" spans="1:53" s="35" customFormat="1" ht="27" customHeight="1">
      <c r="A24" s="222" t="s">
        <v>35</v>
      </c>
      <c r="B24" s="223"/>
      <c r="C24" s="223"/>
      <c r="D24" s="223"/>
      <c r="E24" s="223"/>
      <c r="F24" s="223"/>
      <c r="G24" s="226"/>
      <c r="H24" s="224"/>
      <c r="I24" s="225"/>
      <c r="J24" s="225"/>
      <c r="K24" s="225"/>
      <c r="L24" s="225"/>
      <c r="M24" s="92" t="s">
        <v>17</v>
      </c>
      <c r="N24" s="233" t="s">
        <v>125</v>
      </c>
      <c r="O24" s="234"/>
      <c r="P24" s="234"/>
      <c r="Q24" s="234"/>
      <c r="R24" s="234"/>
      <c r="S24" s="234"/>
      <c r="T24" s="234"/>
      <c r="U24" s="227"/>
      <c r="V24" s="228"/>
      <c r="W24" s="228"/>
      <c r="X24" s="228"/>
      <c r="Y24" s="228"/>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c r="BA24" s="93"/>
    </row>
    <row r="25" spans="1:53" s="35" customFormat="1" ht="27" customHeight="1">
      <c r="A25" s="222" t="s">
        <v>36</v>
      </c>
      <c r="B25" s="223"/>
      <c r="C25" s="223"/>
      <c r="D25" s="223"/>
      <c r="E25" s="223"/>
      <c r="F25" s="223"/>
      <c r="G25" s="226"/>
      <c r="H25" s="224"/>
      <c r="I25" s="225"/>
      <c r="J25" s="225"/>
      <c r="K25" s="225"/>
      <c r="L25" s="225"/>
      <c r="M25" s="92" t="s">
        <v>17</v>
      </c>
      <c r="N25" s="233" t="s">
        <v>126</v>
      </c>
      <c r="O25" s="234"/>
      <c r="P25" s="234"/>
      <c r="Q25" s="234"/>
      <c r="R25" s="234"/>
      <c r="S25" s="234"/>
      <c r="T25" s="234"/>
      <c r="U25" s="227"/>
      <c r="V25" s="228"/>
      <c r="W25" s="228"/>
      <c r="X25" s="228"/>
      <c r="Y25" s="228"/>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row>
    <row r="26" spans="1:53" s="35" customFormat="1" ht="27" customHeight="1">
      <c r="A26" s="222" t="s">
        <v>245</v>
      </c>
      <c r="B26" s="223"/>
      <c r="C26" s="223"/>
      <c r="D26" s="223"/>
      <c r="E26" s="223"/>
      <c r="F26" s="223"/>
      <c r="G26" s="226"/>
      <c r="H26" s="227"/>
      <c r="I26" s="228"/>
      <c r="J26" s="228"/>
      <c r="K26" s="228"/>
      <c r="L26" s="228"/>
      <c r="M26" s="92" t="s">
        <v>17</v>
      </c>
      <c r="N26" s="233" t="s">
        <v>127</v>
      </c>
      <c r="O26" s="234"/>
      <c r="P26" s="234"/>
      <c r="Q26" s="234"/>
      <c r="R26" s="234"/>
      <c r="S26" s="234"/>
      <c r="T26" s="235"/>
      <c r="U26" s="227"/>
      <c r="V26" s="228"/>
      <c r="W26" s="228"/>
      <c r="X26" s="228"/>
      <c r="Y26" s="228"/>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c r="BA26" s="93"/>
    </row>
    <row r="27" spans="1:53" s="35" customFormat="1" ht="27" customHeight="1">
      <c r="A27" s="222" t="s">
        <v>37</v>
      </c>
      <c r="B27" s="223"/>
      <c r="C27" s="223"/>
      <c r="D27" s="223"/>
      <c r="E27" s="223"/>
      <c r="F27" s="223"/>
      <c r="G27" s="226"/>
      <c r="H27" s="227"/>
      <c r="I27" s="228"/>
      <c r="J27" s="228"/>
      <c r="K27" s="228"/>
      <c r="L27" s="228"/>
      <c r="M27" s="92" t="s">
        <v>17</v>
      </c>
      <c r="N27" s="233" t="s">
        <v>128</v>
      </c>
      <c r="O27" s="234"/>
      <c r="P27" s="234"/>
      <c r="Q27" s="234"/>
      <c r="R27" s="234"/>
      <c r="S27" s="234"/>
      <c r="T27" s="235"/>
      <c r="U27" s="227"/>
      <c r="V27" s="228"/>
      <c r="W27" s="228"/>
      <c r="X27" s="228"/>
      <c r="Y27" s="228"/>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c r="BA27" s="93"/>
    </row>
    <row r="28" spans="1:53" s="35" customFormat="1" ht="27" customHeight="1">
      <c r="A28" s="222" t="s">
        <v>218</v>
      </c>
      <c r="B28" s="223"/>
      <c r="C28" s="223"/>
      <c r="D28" s="223"/>
      <c r="E28" s="223"/>
      <c r="F28" s="223"/>
      <c r="G28" s="223"/>
      <c r="H28" s="224"/>
      <c r="I28" s="225"/>
      <c r="J28" s="225"/>
      <c r="K28" s="225"/>
      <c r="L28" s="225"/>
      <c r="M28" s="92" t="s">
        <v>17</v>
      </c>
      <c r="N28" s="222" t="s">
        <v>129</v>
      </c>
      <c r="O28" s="223"/>
      <c r="P28" s="223"/>
      <c r="Q28" s="223"/>
      <c r="R28" s="223"/>
      <c r="S28" s="223"/>
      <c r="T28" s="226"/>
      <c r="U28" s="227"/>
      <c r="V28" s="228"/>
      <c r="W28" s="228"/>
      <c r="X28" s="228"/>
      <c r="Y28" s="228"/>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row>
    <row r="29" spans="1:53" s="35" customFormat="1" ht="27" customHeight="1">
      <c r="A29" s="216" t="s">
        <v>131</v>
      </c>
      <c r="B29" s="217"/>
      <c r="C29" s="217"/>
      <c r="D29" s="217"/>
      <c r="E29" s="217"/>
      <c r="F29" s="217"/>
      <c r="G29" s="217"/>
      <c r="H29" s="229">
        <f>SUM(H23:L28)</f>
        <v>0</v>
      </c>
      <c r="I29" s="230"/>
      <c r="J29" s="230"/>
      <c r="K29" s="230"/>
      <c r="L29" s="230"/>
      <c r="M29" s="92" t="s">
        <v>17</v>
      </c>
      <c r="N29" s="219" t="s">
        <v>130</v>
      </c>
      <c r="O29" s="220"/>
      <c r="P29" s="220"/>
      <c r="Q29" s="220"/>
      <c r="R29" s="220"/>
      <c r="S29" s="220"/>
      <c r="T29" s="220"/>
      <c r="U29" s="231">
        <f>(U23+U25+U26+U27+U28)-U24</f>
        <v>0</v>
      </c>
      <c r="V29" s="232"/>
      <c r="W29" s="232"/>
      <c r="X29" s="232"/>
      <c r="Y29" s="232"/>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row>
    <row r="30" spans="1:53" s="35" customFormat="1" ht="27" customHeight="1">
      <c r="A30" s="211" t="s">
        <v>18</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c r="BA30" s="93"/>
    </row>
    <row r="31" spans="1:53" s="1" customFormat="1" ht="10.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row>
    <row r="32" spans="1:53" ht="32.25" customHeight="1">
      <c r="A32" s="214" t="s">
        <v>255</v>
      </c>
      <c r="B32" s="214"/>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row>
    <row r="33" spans="1:53" ht="42.75" customHeight="1">
      <c r="A33" s="215" t="s">
        <v>151</v>
      </c>
      <c r="B33" s="211"/>
      <c r="C33" s="211" t="s">
        <v>132</v>
      </c>
      <c r="D33" s="211"/>
      <c r="E33" s="211"/>
      <c r="F33" s="211"/>
      <c r="G33" s="211"/>
      <c r="H33" s="211"/>
      <c r="I33" s="216" t="s">
        <v>16</v>
      </c>
      <c r="J33" s="217"/>
      <c r="K33" s="217"/>
      <c r="L33" s="217"/>
      <c r="M33" s="218"/>
      <c r="N33" s="219" t="s">
        <v>45</v>
      </c>
      <c r="O33" s="217"/>
      <c r="P33" s="217"/>
      <c r="Q33" s="218"/>
      <c r="R33" s="219" t="s">
        <v>15</v>
      </c>
      <c r="S33" s="220"/>
      <c r="T33" s="220"/>
      <c r="U33" s="220"/>
      <c r="V33" s="220"/>
      <c r="W33" s="221"/>
      <c r="X33" s="219" t="s">
        <v>14</v>
      </c>
      <c r="Y33" s="220"/>
      <c r="Z33" s="221"/>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c r="BA33" s="49"/>
    </row>
    <row r="34" spans="1:53" ht="18" customHeight="1">
      <c r="A34" s="210" t="s">
        <v>243</v>
      </c>
      <c r="B34" s="210"/>
      <c r="C34" s="192"/>
      <c r="D34" s="192"/>
      <c r="E34" s="192"/>
      <c r="F34" s="192"/>
      <c r="G34" s="192"/>
      <c r="H34" s="192"/>
      <c r="I34" s="193"/>
      <c r="J34" s="194"/>
      <c r="K34" s="194"/>
      <c r="L34" s="194"/>
      <c r="M34" s="195"/>
      <c r="N34" s="199"/>
      <c r="O34" s="200"/>
      <c r="P34" s="200"/>
      <c r="Q34" s="203" t="s">
        <v>13</v>
      </c>
      <c r="R34" s="208"/>
      <c r="S34" s="209"/>
      <c r="T34" s="96" t="s">
        <v>8</v>
      </c>
      <c r="U34" s="40"/>
      <c r="V34" s="96" t="s">
        <v>7</v>
      </c>
      <c r="W34" s="97" t="s">
        <v>9</v>
      </c>
      <c r="X34" s="183" t="s">
        <v>243</v>
      </c>
      <c r="Y34" s="184"/>
      <c r="Z34" s="185"/>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c r="BA34" s="49"/>
    </row>
    <row r="35" spans="1:53" ht="18" customHeight="1">
      <c r="A35" s="210"/>
      <c r="B35" s="210"/>
      <c r="C35" s="192"/>
      <c r="D35" s="192"/>
      <c r="E35" s="192"/>
      <c r="F35" s="192"/>
      <c r="G35" s="192"/>
      <c r="H35" s="192"/>
      <c r="I35" s="196"/>
      <c r="J35" s="197"/>
      <c r="K35" s="197"/>
      <c r="L35" s="197"/>
      <c r="M35" s="198"/>
      <c r="N35" s="201"/>
      <c r="O35" s="202"/>
      <c r="P35" s="202"/>
      <c r="Q35" s="204"/>
      <c r="R35" s="189"/>
      <c r="S35" s="190"/>
      <c r="T35" s="99" t="s">
        <v>8</v>
      </c>
      <c r="U35" s="16"/>
      <c r="V35" s="99" t="s">
        <v>7</v>
      </c>
      <c r="W35" s="100" t="s">
        <v>6</v>
      </c>
      <c r="X35" s="186"/>
      <c r="Y35" s="187"/>
      <c r="Z35" s="188"/>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c r="BA35" s="49"/>
    </row>
    <row r="36" spans="1:53" ht="18" customHeight="1">
      <c r="A36" s="207"/>
      <c r="B36" s="207"/>
      <c r="C36" s="192"/>
      <c r="D36" s="192"/>
      <c r="E36" s="192"/>
      <c r="F36" s="192"/>
      <c r="G36" s="192"/>
      <c r="H36" s="192"/>
      <c r="I36" s="193"/>
      <c r="J36" s="194"/>
      <c r="K36" s="194"/>
      <c r="L36" s="194"/>
      <c r="M36" s="195"/>
      <c r="N36" s="199"/>
      <c r="O36" s="200"/>
      <c r="P36" s="200"/>
      <c r="Q36" s="203" t="s">
        <v>13</v>
      </c>
      <c r="R36" s="208"/>
      <c r="S36" s="209"/>
      <c r="T36" s="96" t="s">
        <v>8</v>
      </c>
      <c r="U36" s="40"/>
      <c r="V36" s="96" t="s">
        <v>7</v>
      </c>
      <c r="W36" s="97" t="s">
        <v>9</v>
      </c>
      <c r="X36" s="183"/>
      <c r="Y36" s="184"/>
      <c r="Z36" s="185"/>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c r="BA36" s="49"/>
    </row>
    <row r="37" spans="1:53" ht="18" customHeight="1">
      <c r="A37" s="207"/>
      <c r="B37" s="207"/>
      <c r="C37" s="192"/>
      <c r="D37" s="192"/>
      <c r="E37" s="192"/>
      <c r="F37" s="192"/>
      <c r="G37" s="192"/>
      <c r="H37" s="192"/>
      <c r="I37" s="196"/>
      <c r="J37" s="197"/>
      <c r="K37" s="197"/>
      <c r="L37" s="197"/>
      <c r="M37" s="198"/>
      <c r="N37" s="201"/>
      <c r="O37" s="202"/>
      <c r="P37" s="202"/>
      <c r="Q37" s="204"/>
      <c r="R37" s="189"/>
      <c r="S37" s="190"/>
      <c r="T37" s="99" t="s">
        <v>8</v>
      </c>
      <c r="U37" s="16"/>
      <c r="V37" s="99" t="s">
        <v>7</v>
      </c>
      <c r="W37" s="100" t="s">
        <v>6</v>
      </c>
      <c r="X37" s="186"/>
      <c r="Y37" s="187"/>
      <c r="Z37" s="188"/>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c r="BA37" s="49"/>
    </row>
    <row r="38" spans="1:53" ht="18" customHeight="1">
      <c r="A38" s="191"/>
      <c r="B38" s="191"/>
      <c r="C38" s="192"/>
      <c r="D38" s="192"/>
      <c r="E38" s="192"/>
      <c r="F38" s="192"/>
      <c r="G38" s="192"/>
      <c r="H38" s="192"/>
      <c r="I38" s="193"/>
      <c r="J38" s="194"/>
      <c r="K38" s="194"/>
      <c r="L38" s="194"/>
      <c r="M38" s="195"/>
      <c r="N38" s="199"/>
      <c r="O38" s="200"/>
      <c r="P38" s="200"/>
      <c r="Q38" s="203" t="s">
        <v>13</v>
      </c>
      <c r="R38" s="205"/>
      <c r="S38" s="206"/>
      <c r="T38" s="102" t="s">
        <v>8</v>
      </c>
      <c r="U38" s="17"/>
      <c r="V38" s="102" t="s">
        <v>7</v>
      </c>
      <c r="W38" s="103" t="s">
        <v>9</v>
      </c>
      <c r="X38" s="183"/>
      <c r="Y38" s="184"/>
      <c r="Z38" s="185"/>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c r="BA38" s="49"/>
    </row>
    <row r="39" spans="1:53" ht="18" customHeight="1">
      <c r="A39" s="191"/>
      <c r="B39" s="191"/>
      <c r="C39" s="192"/>
      <c r="D39" s="192"/>
      <c r="E39" s="192"/>
      <c r="F39" s="192"/>
      <c r="G39" s="192"/>
      <c r="H39" s="192"/>
      <c r="I39" s="196"/>
      <c r="J39" s="197"/>
      <c r="K39" s="197"/>
      <c r="L39" s="197"/>
      <c r="M39" s="198"/>
      <c r="N39" s="201"/>
      <c r="O39" s="202"/>
      <c r="P39" s="202"/>
      <c r="Q39" s="204"/>
      <c r="R39" s="189"/>
      <c r="S39" s="190"/>
      <c r="T39" s="99" t="s">
        <v>8</v>
      </c>
      <c r="U39" s="16"/>
      <c r="V39" s="99" t="s">
        <v>7</v>
      </c>
      <c r="W39" s="100" t="s">
        <v>6</v>
      </c>
      <c r="X39" s="186"/>
      <c r="Y39" s="187"/>
      <c r="Z39" s="188"/>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c r="BA39" s="49"/>
    </row>
    <row r="40" spans="1:53" ht="18" customHeight="1">
      <c r="A40" s="191"/>
      <c r="B40" s="191"/>
      <c r="C40" s="192"/>
      <c r="D40" s="192"/>
      <c r="E40" s="192"/>
      <c r="F40" s="192"/>
      <c r="G40" s="192"/>
      <c r="H40" s="192"/>
      <c r="I40" s="193"/>
      <c r="J40" s="194"/>
      <c r="K40" s="194"/>
      <c r="L40" s="194"/>
      <c r="M40" s="195"/>
      <c r="N40" s="199"/>
      <c r="O40" s="200"/>
      <c r="P40" s="200"/>
      <c r="Q40" s="203" t="s">
        <v>13</v>
      </c>
      <c r="R40" s="205"/>
      <c r="S40" s="206"/>
      <c r="T40" s="102" t="s">
        <v>8</v>
      </c>
      <c r="U40" s="17"/>
      <c r="V40" s="102" t="s">
        <v>7</v>
      </c>
      <c r="W40" s="103" t="s">
        <v>9</v>
      </c>
      <c r="X40" s="183"/>
      <c r="Y40" s="184"/>
      <c r="Z40" s="185"/>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c r="BA40" s="49"/>
    </row>
    <row r="41" spans="1:53" ht="18" customHeight="1">
      <c r="A41" s="191"/>
      <c r="B41" s="191"/>
      <c r="C41" s="192"/>
      <c r="D41" s="192"/>
      <c r="E41" s="192"/>
      <c r="F41" s="192"/>
      <c r="G41" s="192"/>
      <c r="H41" s="192"/>
      <c r="I41" s="196"/>
      <c r="J41" s="197"/>
      <c r="K41" s="197"/>
      <c r="L41" s="197"/>
      <c r="M41" s="198"/>
      <c r="N41" s="201"/>
      <c r="O41" s="202"/>
      <c r="P41" s="202"/>
      <c r="Q41" s="204"/>
      <c r="R41" s="189"/>
      <c r="S41" s="190"/>
      <c r="T41" s="99" t="s">
        <v>8</v>
      </c>
      <c r="U41" s="16"/>
      <c r="V41" s="99" t="s">
        <v>7</v>
      </c>
      <c r="W41" s="100" t="s">
        <v>6</v>
      </c>
      <c r="X41" s="186"/>
      <c r="Y41" s="187"/>
      <c r="Z41" s="188"/>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c r="BA41" s="49"/>
    </row>
    <row r="42" spans="1:53" ht="14.4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c r="BA42" s="49"/>
    </row>
    <row r="43" spans="1:53" s="1" customFormat="1" ht="24" customHeight="1">
      <c r="A43" s="174" t="s">
        <v>220</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row>
    <row r="44" spans="1:53" s="1" customFormat="1" ht="30" customHeight="1">
      <c r="A44" s="175" t="s">
        <v>12</v>
      </c>
      <c r="B44" s="176"/>
      <c r="C44" s="175" t="s">
        <v>147</v>
      </c>
      <c r="D44" s="177"/>
      <c r="E44" s="177"/>
      <c r="F44" s="177"/>
      <c r="G44" s="177"/>
      <c r="H44" s="177"/>
      <c r="I44" s="177"/>
      <c r="J44" s="177"/>
      <c r="K44" s="178"/>
      <c r="L44" s="179" t="s">
        <v>11</v>
      </c>
      <c r="M44" s="177"/>
      <c r="N44" s="177"/>
      <c r="O44" s="177"/>
      <c r="P44" s="177"/>
      <c r="Q44" s="177"/>
      <c r="R44" s="177"/>
      <c r="S44" s="177"/>
      <c r="T44" s="178"/>
      <c r="U44" s="180" t="s">
        <v>10</v>
      </c>
      <c r="V44" s="180"/>
      <c r="W44" s="180"/>
      <c r="X44" s="180"/>
      <c r="Y44" s="180"/>
      <c r="Z44" s="180"/>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row>
    <row r="45" spans="1:53" s="1" customFormat="1" ht="15" customHeight="1">
      <c r="A45" s="181" t="s">
        <v>247</v>
      </c>
      <c r="B45" s="182"/>
      <c r="C45" s="156"/>
      <c r="D45" s="157"/>
      <c r="E45" s="157"/>
      <c r="F45" s="157"/>
      <c r="G45" s="157"/>
      <c r="H45" s="157"/>
      <c r="I45" s="157"/>
      <c r="J45" s="157"/>
      <c r="K45" s="158"/>
      <c r="L45" s="162"/>
      <c r="M45" s="163"/>
      <c r="N45" s="163"/>
      <c r="O45" s="163"/>
      <c r="P45" s="163"/>
      <c r="Q45" s="163"/>
      <c r="R45" s="163"/>
      <c r="S45" s="163"/>
      <c r="T45" s="164"/>
      <c r="U45" s="168"/>
      <c r="V45" s="169"/>
      <c r="W45" s="110" t="s">
        <v>8</v>
      </c>
      <c r="X45" s="18"/>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c r="BA45" s="75"/>
    </row>
    <row r="46" spans="1:53" s="1" customFormat="1" ht="15" customHeight="1">
      <c r="A46" s="181"/>
      <c r="B46" s="182"/>
      <c r="C46" s="159"/>
      <c r="D46" s="160"/>
      <c r="E46" s="160"/>
      <c r="F46" s="160"/>
      <c r="G46" s="160"/>
      <c r="H46" s="160"/>
      <c r="I46" s="160"/>
      <c r="J46" s="160"/>
      <c r="K46" s="161"/>
      <c r="L46" s="165"/>
      <c r="M46" s="166"/>
      <c r="N46" s="166"/>
      <c r="O46" s="166"/>
      <c r="P46" s="166"/>
      <c r="Q46" s="166"/>
      <c r="R46" s="166"/>
      <c r="S46" s="166"/>
      <c r="T46" s="167"/>
      <c r="U46" s="170"/>
      <c r="V46" s="171"/>
      <c r="W46" s="114" t="s">
        <v>8</v>
      </c>
      <c r="X46" s="19"/>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c r="BA46" s="75"/>
    </row>
    <row r="47" spans="1:53" s="1" customFormat="1" ht="15" customHeight="1">
      <c r="A47" s="172"/>
      <c r="B47" s="173"/>
      <c r="C47" s="156"/>
      <c r="D47" s="157"/>
      <c r="E47" s="157"/>
      <c r="F47" s="157"/>
      <c r="G47" s="157"/>
      <c r="H47" s="157"/>
      <c r="I47" s="157"/>
      <c r="J47" s="157"/>
      <c r="K47" s="158"/>
      <c r="L47" s="162"/>
      <c r="M47" s="163"/>
      <c r="N47" s="163"/>
      <c r="O47" s="163"/>
      <c r="P47" s="163"/>
      <c r="Q47" s="163"/>
      <c r="R47" s="163"/>
      <c r="S47" s="163"/>
      <c r="T47" s="164"/>
      <c r="U47" s="168"/>
      <c r="V47" s="169"/>
      <c r="W47" s="110" t="s">
        <v>8</v>
      </c>
      <c r="X47" s="18"/>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row>
    <row r="48" spans="1:53" s="1" customFormat="1" ht="15" customHeight="1">
      <c r="A48" s="172"/>
      <c r="B48" s="173"/>
      <c r="C48" s="159"/>
      <c r="D48" s="160"/>
      <c r="E48" s="160"/>
      <c r="F48" s="160"/>
      <c r="G48" s="160"/>
      <c r="H48" s="160"/>
      <c r="I48" s="160"/>
      <c r="J48" s="160"/>
      <c r="K48" s="161"/>
      <c r="L48" s="165"/>
      <c r="M48" s="166"/>
      <c r="N48" s="166"/>
      <c r="O48" s="166"/>
      <c r="P48" s="166"/>
      <c r="Q48" s="166"/>
      <c r="R48" s="166"/>
      <c r="S48" s="166"/>
      <c r="T48" s="167"/>
      <c r="U48" s="170"/>
      <c r="V48" s="171"/>
      <c r="W48" s="114" t="s">
        <v>8</v>
      </c>
      <c r="X48" s="19"/>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c r="BA48" s="75"/>
    </row>
    <row r="49" spans="1:53" ht="15" customHeight="1">
      <c r="A49" s="154"/>
      <c r="B49" s="155"/>
      <c r="C49" s="156"/>
      <c r="D49" s="157"/>
      <c r="E49" s="157"/>
      <c r="F49" s="157"/>
      <c r="G49" s="157"/>
      <c r="H49" s="157"/>
      <c r="I49" s="157"/>
      <c r="J49" s="157"/>
      <c r="K49" s="158"/>
      <c r="L49" s="162"/>
      <c r="M49" s="163"/>
      <c r="N49" s="163"/>
      <c r="O49" s="163"/>
      <c r="P49" s="163"/>
      <c r="Q49" s="163"/>
      <c r="R49" s="163"/>
      <c r="S49" s="163"/>
      <c r="T49" s="164"/>
      <c r="U49" s="168"/>
      <c r="V49" s="169"/>
      <c r="W49" s="110" t="s">
        <v>8</v>
      </c>
      <c r="X49" s="18"/>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row>
    <row r="50" spans="1:53" ht="15" customHeight="1">
      <c r="A50" s="154"/>
      <c r="B50" s="155"/>
      <c r="C50" s="159"/>
      <c r="D50" s="160"/>
      <c r="E50" s="160"/>
      <c r="F50" s="160"/>
      <c r="G50" s="160"/>
      <c r="H50" s="160"/>
      <c r="I50" s="160"/>
      <c r="J50" s="160"/>
      <c r="K50" s="161"/>
      <c r="L50" s="165"/>
      <c r="M50" s="166"/>
      <c r="N50" s="166"/>
      <c r="O50" s="166"/>
      <c r="P50" s="166"/>
      <c r="Q50" s="166"/>
      <c r="R50" s="166"/>
      <c r="S50" s="166"/>
      <c r="T50" s="167"/>
      <c r="U50" s="170"/>
      <c r="V50" s="171"/>
      <c r="W50" s="114" t="s">
        <v>8</v>
      </c>
      <c r="X50" s="19"/>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row>
    <row r="51" spans="1:53" s="35" customFormat="1" ht="15" customHeight="1">
      <c r="A51" s="154"/>
      <c r="B51" s="155"/>
      <c r="C51" s="156"/>
      <c r="D51" s="157"/>
      <c r="E51" s="157"/>
      <c r="F51" s="157"/>
      <c r="G51" s="157"/>
      <c r="H51" s="157"/>
      <c r="I51" s="157"/>
      <c r="J51" s="157"/>
      <c r="K51" s="158"/>
      <c r="L51" s="162"/>
      <c r="M51" s="163"/>
      <c r="N51" s="163"/>
      <c r="O51" s="163"/>
      <c r="P51" s="163"/>
      <c r="Q51" s="163"/>
      <c r="R51" s="163"/>
      <c r="S51" s="163"/>
      <c r="T51" s="164"/>
      <c r="U51" s="168"/>
      <c r="V51" s="169"/>
      <c r="W51" s="110" t="s">
        <v>8</v>
      </c>
      <c r="X51" s="18"/>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c r="BA51" s="93"/>
    </row>
    <row r="52" spans="1:53" s="35" customFormat="1" ht="15" customHeight="1">
      <c r="A52" s="154"/>
      <c r="B52" s="155"/>
      <c r="C52" s="159"/>
      <c r="D52" s="160"/>
      <c r="E52" s="160"/>
      <c r="F52" s="160"/>
      <c r="G52" s="160"/>
      <c r="H52" s="160"/>
      <c r="I52" s="160"/>
      <c r="J52" s="160"/>
      <c r="K52" s="161"/>
      <c r="L52" s="165"/>
      <c r="M52" s="166"/>
      <c r="N52" s="166"/>
      <c r="O52" s="166"/>
      <c r="P52" s="166"/>
      <c r="Q52" s="166"/>
      <c r="R52" s="166"/>
      <c r="S52" s="166"/>
      <c r="T52" s="167"/>
      <c r="U52" s="170"/>
      <c r="V52" s="171"/>
      <c r="W52" s="114" t="s">
        <v>8</v>
      </c>
      <c r="X52" s="19"/>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c r="BA52" s="93"/>
    </row>
    <row r="53" spans="1:53"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c r="BA53" s="49"/>
    </row>
    <row r="54" spans="1:53"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row>
    <row r="55" spans="1:53" ht="30" customHeight="1">
      <c r="A55" s="141" t="s">
        <v>176</v>
      </c>
      <c r="B55" s="142"/>
      <c r="C55" s="142"/>
      <c r="D55" s="142"/>
      <c r="E55" s="142"/>
      <c r="F55" s="143"/>
      <c r="G55" s="144"/>
      <c r="H55" s="145"/>
      <c r="I55" s="145"/>
      <c r="J55" s="145"/>
      <c r="K55" s="145"/>
      <c r="L55" s="145"/>
      <c r="M55" s="145"/>
      <c r="N55" s="145"/>
      <c r="O55" s="145"/>
      <c r="P55" s="145"/>
      <c r="Q55" s="145"/>
      <c r="R55" s="145"/>
      <c r="S55" s="145"/>
      <c r="T55" s="145"/>
      <c r="U55" s="145"/>
      <c r="V55" s="145"/>
      <c r="W55" s="145"/>
      <c r="X55" s="145"/>
      <c r="Y55" s="145"/>
      <c r="Z55" s="146"/>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row>
    <row r="56" spans="1:53"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row>
    <row r="57" spans="1:53" ht="279" customHeight="1">
      <c r="A57" s="147"/>
      <c r="B57" s="148"/>
      <c r="C57" s="148"/>
      <c r="D57" s="148"/>
      <c r="E57" s="148"/>
      <c r="F57" s="148"/>
      <c r="G57" s="148"/>
      <c r="H57" s="148"/>
      <c r="I57" s="148"/>
      <c r="J57" s="148"/>
      <c r="K57" s="148"/>
      <c r="L57" s="148"/>
      <c r="M57" s="148"/>
      <c r="N57" s="148"/>
      <c r="O57" s="148"/>
      <c r="P57" s="148"/>
      <c r="Q57" s="148"/>
      <c r="R57" s="148"/>
      <c r="S57" s="148"/>
      <c r="T57" s="148"/>
      <c r="U57" s="148"/>
      <c r="V57" s="148"/>
      <c r="W57" s="148"/>
      <c r="X57" s="148"/>
      <c r="Y57" s="148"/>
      <c r="Z57" s="1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row>
    <row r="58" spans="1:53" ht="17.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c r="BA58" s="49"/>
    </row>
    <row r="59" spans="1:53"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row>
    <row r="60" spans="1:53" ht="267.75" customHeight="1">
      <c r="A60" s="150"/>
      <c r="B60" s="151"/>
      <c r="C60" s="151"/>
      <c r="D60" s="151"/>
      <c r="E60" s="151"/>
      <c r="F60" s="151"/>
      <c r="G60" s="151"/>
      <c r="H60" s="151"/>
      <c r="I60" s="151"/>
      <c r="J60" s="151"/>
      <c r="K60" s="151"/>
      <c r="L60" s="151"/>
      <c r="M60" s="151"/>
      <c r="N60" s="151"/>
      <c r="O60" s="151"/>
      <c r="P60" s="151"/>
      <c r="Q60" s="151"/>
      <c r="R60" s="151"/>
      <c r="S60" s="151"/>
      <c r="T60" s="151"/>
      <c r="U60" s="151"/>
      <c r="V60" s="151"/>
      <c r="W60" s="151"/>
      <c r="X60" s="151"/>
      <c r="Y60" s="151"/>
      <c r="Z60" s="152"/>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row>
    <row r="61" spans="1:53"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row>
    <row r="62" spans="1:53"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row>
    <row r="63" spans="1:53" ht="267.75" customHeight="1">
      <c r="A63" s="150"/>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2"/>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row>
    <row r="64" spans="1:53"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c r="BA64" s="49"/>
    </row>
    <row r="65" spans="1:53"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row>
    <row r="66" spans="1:53"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row>
    <row r="67" spans="1:53" ht="52.5" customHeight="1">
      <c r="A67" s="153" t="s">
        <v>172</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c r="BA67" s="49"/>
    </row>
    <row r="68" spans="1:53">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ifyjdzNsrC1ORSQuvWsXOFDPFQhRqrAc3Uy8YxwCpSD7uRJW8nbkbqgxp47Rn7T0bNKQWdAw7wiGo9rGx5WXFw==" saltValue="2QUj4Oz9HN4NF3Qf9atFuQ==" spinCount="100000" sheet="1" scenarios="1"/>
  <mergeCells count="142">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30:G30"/>
    <mergeCell ref="H30:Y30"/>
    <mergeCell ref="A32:Z32"/>
    <mergeCell ref="A33:B33"/>
    <mergeCell ref="C33:H33"/>
    <mergeCell ref="I33:M33"/>
    <mergeCell ref="N33:Q33"/>
    <mergeCell ref="R33:W33"/>
    <mergeCell ref="X33:Z33"/>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A43:Z43"/>
    <mergeCell ref="A44:B44"/>
    <mergeCell ref="C44:K44"/>
    <mergeCell ref="L44:T44"/>
    <mergeCell ref="U44:Z44"/>
    <mergeCell ref="A45:B46"/>
    <mergeCell ref="C45:K46"/>
    <mergeCell ref="L45:T46"/>
    <mergeCell ref="U45:V45"/>
    <mergeCell ref="U46:V46"/>
    <mergeCell ref="A47:B48"/>
    <mergeCell ref="C47:K48"/>
    <mergeCell ref="L47:T48"/>
    <mergeCell ref="U47:V47"/>
    <mergeCell ref="U48:V48"/>
    <mergeCell ref="A49:B50"/>
    <mergeCell ref="C49:K50"/>
    <mergeCell ref="L49:T50"/>
    <mergeCell ref="U49:V49"/>
    <mergeCell ref="U50:V50"/>
    <mergeCell ref="A55:F55"/>
    <mergeCell ref="G55:Z55"/>
    <mergeCell ref="A57:Z57"/>
    <mergeCell ref="A60:Z60"/>
    <mergeCell ref="A63:Z63"/>
    <mergeCell ref="A67:Z68"/>
    <mergeCell ref="A51:B52"/>
    <mergeCell ref="C51:K52"/>
    <mergeCell ref="L51:T52"/>
    <mergeCell ref="U51:V51"/>
    <mergeCell ref="U52:V52"/>
  </mergeCells>
  <phoneticPr fontId="1"/>
  <dataValidations count="5">
    <dataValidation type="list" allowBlank="1" showInputMessage="1" showErrorMessage="1" sqref="BC20 BC15:BC16" xr:uid="{73CC5214-3A71-4564-91B0-40B0D2994055}">
      <formula1>"　"</formula1>
    </dataValidation>
    <dataValidation type="list" allowBlank="1" showInputMessage="1" showErrorMessage="1" sqref="BC2" xr:uid="{B0ED792D-6FCB-48F4-A901-B2FC7B581051}">
      <formula1>"a,b"</formula1>
    </dataValidation>
    <dataValidation type="whole" errorStyle="warning" operator="greaterThanOrEqual" allowBlank="1" showInputMessage="1" showErrorMessage="1" error="整数を入力してください。" sqref="K17:L17" xr:uid="{B80B43EA-2F6B-42F9-B970-CFFA49A562A8}">
      <formula1>0</formula1>
    </dataValidation>
    <dataValidation type="whole" errorStyle="warning" operator="greaterThan" allowBlank="1" showInputMessage="1" showErrorMessage="1" errorTitle="整数を入力" error="整数を入力してください。" sqref="W3 Y3 R34:S41 H12:I12 K12:L12 S17 Y17 U34:U41 U45:V52 X45:X52" xr:uid="{0DDF9AF7-0BC0-4F28-93E7-D43EC0919479}">
      <formula1>0</formula1>
    </dataValidation>
    <dataValidation type="whole" errorStyle="warning" operator="greaterThanOrEqual" allowBlank="1" showInputMessage="1" showErrorMessage="1" errorTitle="整数を入力" error="整数を入力してください。" sqref="H23:L28 U23:Y28 N34:P41" xr:uid="{0DE69D66-3D0F-4E1E-A80E-7E8EFA65FD1F}">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8"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8FFCF22-E84B-461E-89AF-82F06389DF05}">
          <x14:formula1>
            <xm:f>リスト!$O$2:$O$5</xm:f>
          </x14:formula1>
          <xm:sqref>D13:L13</xm:sqref>
        </x14:dataValidation>
        <x14:dataValidation type="list" allowBlank="1" showInputMessage="1" showErrorMessage="1" xr:uid="{D3E910DB-3F75-4306-B838-F12FEB1A0B96}">
          <x14:formula1>
            <xm:f>リスト!$A$2:$A$13</xm:f>
          </x14:formula1>
          <xm:sqref>D17:J17</xm:sqref>
        </x14:dataValidation>
        <x14:dataValidation type="list" allowBlank="1" showInputMessage="1" showErrorMessage="1" xr:uid="{BCDC7FEB-FDAA-475B-99AF-51BFF0C53965}">
          <x14:formula1>
            <xm:f>リスト!$Q$2:$Q$4</xm:f>
          </x14:formula1>
          <xm:sqref>A34:B41</xm:sqref>
        </x14:dataValidation>
        <x14:dataValidation type="list" allowBlank="1" showInputMessage="1" showErrorMessage="1" xr:uid="{A5647D5D-F993-4E4F-8D0F-4108C6D79896}">
          <x14:formula1>
            <xm:f>リスト!$G$2:$G$5</xm:f>
          </x14:formula1>
          <xm:sqref>X34:Z41</xm:sqref>
        </x14:dataValidation>
        <x14:dataValidation type="list" allowBlank="1" showInputMessage="1" showErrorMessage="1" xr:uid="{96D2C4C1-9074-42B7-93FD-0F4511E0E2EF}">
          <x14:formula1>
            <xm:f>リスト!$J$2:$J$4</xm:f>
          </x14:formula1>
          <xm:sqref>A47:B52</xm:sqref>
        </x14:dataValidation>
        <x14:dataValidation type="list" errorStyle="warning" operator="greaterThan" allowBlank="1" showInputMessage="1" showErrorMessage="1" errorTitle="整数を入力" error="整数を入力してください。" xr:uid="{0BEC7A7D-5380-469E-A343-6F097743284B}">
          <x14:formula1>
            <xm:f>リスト!$W$2:$W$85</xm:f>
          </x14:formula1>
          <xm:sqref>D12:F12</xm:sqref>
        </x14:dataValidation>
        <x14:dataValidation type="list" errorStyle="warning" operator="greaterThanOrEqual" allowBlank="1" showInputMessage="1" showErrorMessage="1" error="整数を入力してください。" xr:uid="{594D49F2-3120-45B7-8BDF-CB4F22C71092}">
          <x14:formula1>
            <xm:f>リスト!$U$2:$U$12</xm:f>
          </x14:formula1>
          <xm:sqref>U17:W17</xm:sqref>
        </x14:dataValidation>
        <x14:dataValidation type="list" errorStyle="warning" operator="greaterThanOrEqual" allowBlank="1" showInputMessage="1" showErrorMessage="1" error="整数を入力してください。" xr:uid="{F6D9F750-D6EA-4525-88A9-581DAEAE0E5E}">
          <x14:formula1>
            <xm:f>リスト!$S$2:$S$13</xm:f>
          </x14:formula1>
          <xm:sqref>O17:Q17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7D682-D592-4A1F-BDCF-A42C0246BC44}">
  <sheetPr>
    <tabColor theme="7" tint="0.79998168889431442"/>
    <pageSetUpPr fitToPage="1"/>
  </sheetPr>
  <dimension ref="A1:AZ94"/>
  <sheetViews>
    <sheetView view="pageBreakPreview" zoomScaleNormal="100" zoomScaleSheetLayoutView="100" workbookViewId="0">
      <selection activeCell="W3" sqref="W3"/>
    </sheetView>
  </sheetViews>
  <sheetFormatPr defaultColWidth="7.5" defaultRowHeight="12"/>
  <cols>
    <col min="1" max="26" width="3.125" style="33" customWidth="1"/>
    <col min="27" max="34" width="2.75" style="33" customWidth="1"/>
    <col min="35" max="40" width="2.625" style="33" customWidth="1"/>
    <col min="41" max="41" width="4" style="33" customWidth="1"/>
    <col min="42" max="42" width="17.75" style="33" customWidth="1"/>
    <col min="43" max="46" width="2.625" style="33" customWidth="1"/>
    <col min="47" max="54" width="7.5" style="33"/>
    <col min="55" max="55" width="78.625" style="33" customWidth="1"/>
    <col min="56" max="256" width="7.5" style="33"/>
    <col min="257" max="280" width="2.625" style="33" customWidth="1"/>
    <col min="281" max="281" width="2.875" style="33" customWidth="1"/>
    <col min="282" max="302" width="2.625" style="33" customWidth="1"/>
    <col min="303" max="512" width="7.5" style="33"/>
    <col min="513" max="536" width="2.625" style="33" customWidth="1"/>
    <col min="537" max="537" width="2.875" style="33" customWidth="1"/>
    <col min="538" max="558" width="2.625" style="33" customWidth="1"/>
    <col min="559" max="768" width="7.5" style="33"/>
    <col min="769" max="792" width="2.625" style="33" customWidth="1"/>
    <col min="793" max="793" width="2.875" style="33" customWidth="1"/>
    <col min="794" max="814" width="2.625" style="33" customWidth="1"/>
    <col min="815" max="1024" width="7.5" style="33"/>
    <col min="1025" max="1048" width="2.625" style="33" customWidth="1"/>
    <col min="1049" max="1049" width="2.875" style="33" customWidth="1"/>
    <col min="1050" max="1070" width="2.625" style="33" customWidth="1"/>
    <col min="1071" max="1280" width="7.5" style="33"/>
    <col min="1281" max="1304" width="2.625" style="33" customWidth="1"/>
    <col min="1305" max="1305" width="2.875" style="33" customWidth="1"/>
    <col min="1306" max="1326" width="2.625" style="33" customWidth="1"/>
    <col min="1327" max="1536" width="7.5" style="33"/>
    <col min="1537" max="1560" width="2.625" style="33" customWidth="1"/>
    <col min="1561" max="1561" width="2.875" style="33" customWidth="1"/>
    <col min="1562" max="1582" width="2.625" style="33" customWidth="1"/>
    <col min="1583" max="1792" width="7.5" style="33"/>
    <col min="1793" max="1816" width="2.625" style="33" customWidth="1"/>
    <col min="1817" max="1817" width="2.875" style="33" customWidth="1"/>
    <col min="1818" max="1838" width="2.625" style="33" customWidth="1"/>
    <col min="1839" max="2048" width="7.5" style="33"/>
    <col min="2049" max="2072" width="2.625" style="33" customWidth="1"/>
    <col min="2073" max="2073" width="2.875" style="33" customWidth="1"/>
    <col min="2074" max="2094" width="2.625" style="33" customWidth="1"/>
    <col min="2095" max="2304" width="7.5" style="33"/>
    <col min="2305" max="2328" width="2.625" style="33" customWidth="1"/>
    <col min="2329" max="2329" width="2.875" style="33" customWidth="1"/>
    <col min="2330" max="2350" width="2.625" style="33" customWidth="1"/>
    <col min="2351" max="2560" width="7.5" style="33"/>
    <col min="2561" max="2584" width="2.625" style="33" customWidth="1"/>
    <col min="2585" max="2585" width="2.875" style="33" customWidth="1"/>
    <col min="2586" max="2606" width="2.625" style="33" customWidth="1"/>
    <col min="2607" max="2816" width="7.5" style="33"/>
    <col min="2817" max="2840" width="2.625" style="33" customWidth="1"/>
    <col min="2841" max="2841" width="2.875" style="33" customWidth="1"/>
    <col min="2842" max="2862" width="2.625" style="33" customWidth="1"/>
    <col min="2863" max="3072" width="7.5" style="33"/>
    <col min="3073" max="3096" width="2.625" style="33" customWidth="1"/>
    <col min="3097" max="3097" width="2.875" style="33" customWidth="1"/>
    <col min="3098" max="3118" width="2.625" style="33" customWidth="1"/>
    <col min="3119" max="3328" width="7.5" style="33"/>
    <col min="3329" max="3352" width="2.625" style="33" customWidth="1"/>
    <col min="3353" max="3353" width="2.875" style="33" customWidth="1"/>
    <col min="3354" max="3374" width="2.625" style="33" customWidth="1"/>
    <col min="3375" max="3584" width="7.5" style="33"/>
    <col min="3585" max="3608" width="2.625" style="33" customWidth="1"/>
    <col min="3609" max="3609" width="2.875" style="33" customWidth="1"/>
    <col min="3610" max="3630" width="2.625" style="33" customWidth="1"/>
    <col min="3631" max="3840" width="7.5" style="33"/>
    <col min="3841" max="3864" width="2.625" style="33" customWidth="1"/>
    <col min="3865" max="3865" width="2.875" style="33" customWidth="1"/>
    <col min="3866" max="3886" width="2.625" style="33" customWidth="1"/>
    <col min="3887" max="4096" width="7.5" style="33"/>
    <col min="4097" max="4120" width="2.625" style="33" customWidth="1"/>
    <col min="4121" max="4121" width="2.875" style="33" customWidth="1"/>
    <col min="4122" max="4142" width="2.625" style="33" customWidth="1"/>
    <col min="4143" max="4352" width="7.5" style="33"/>
    <col min="4353" max="4376" width="2.625" style="33" customWidth="1"/>
    <col min="4377" max="4377" width="2.875" style="33" customWidth="1"/>
    <col min="4378" max="4398" width="2.625" style="33" customWidth="1"/>
    <col min="4399" max="4608" width="7.5" style="33"/>
    <col min="4609" max="4632" width="2.625" style="33" customWidth="1"/>
    <col min="4633" max="4633" width="2.875" style="33" customWidth="1"/>
    <col min="4634" max="4654" width="2.625" style="33" customWidth="1"/>
    <col min="4655" max="4864" width="7.5" style="33"/>
    <col min="4865" max="4888" width="2.625" style="33" customWidth="1"/>
    <col min="4889" max="4889" width="2.875" style="33" customWidth="1"/>
    <col min="4890" max="4910" width="2.625" style="33" customWidth="1"/>
    <col min="4911" max="5120" width="7.5" style="33"/>
    <col min="5121" max="5144" width="2.625" style="33" customWidth="1"/>
    <col min="5145" max="5145" width="2.875" style="33" customWidth="1"/>
    <col min="5146" max="5166" width="2.625" style="33" customWidth="1"/>
    <col min="5167" max="5376" width="7.5" style="33"/>
    <col min="5377" max="5400" width="2.625" style="33" customWidth="1"/>
    <col min="5401" max="5401" width="2.875" style="33" customWidth="1"/>
    <col min="5402" max="5422" width="2.625" style="33" customWidth="1"/>
    <col min="5423" max="5632" width="7.5" style="33"/>
    <col min="5633" max="5656" width="2.625" style="33" customWidth="1"/>
    <col min="5657" max="5657" width="2.875" style="33" customWidth="1"/>
    <col min="5658" max="5678" width="2.625" style="33" customWidth="1"/>
    <col min="5679" max="5888" width="7.5" style="33"/>
    <col min="5889" max="5912" width="2.625" style="33" customWidth="1"/>
    <col min="5913" max="5913" width="2.875" style="33" customWidth="1"/>
    <col min="5914" max="5934" width="2.625" style="33" customWidth="1"/>
    <col min="5935" max="6144" width="7.5" style="33"/>
    <col min="6145" max="6168" width="2.625" style="33" customWidth="1"/>
    <col min="6169" max="6169" width="2.875" style="33" customWidth="1"/>
    <col min="6170" max="6190" width="2.625" style="33" customWidth="1"/>
    <col min="6191" max="6400" width="7.5" style="33"/>
    <col min="6401" max="6424" width="2.625" style="33" customWidth="1"/>
    <col min="6425" max="6425" width="2.875" style="33" customWidth="1"/>
    <col min="6426" max="6446" width="2.625" style="33" customWidth="1"/>
    <col min="6447" max="6656" width="7.5" style="33"/>
    <col min="6657" max="6680" width="2.625" style="33" customWidth="1"/>
    <col min="6681" max="6681" width="2.875" style="33" customWidth="1"/>
    <col min="6682" max="6702" width="2.625" style="33" customWidth="1"/>
    <col min="6703" max="6912" width="7.5" style="33"/>
    <col min="6913" max="6936" width="2.625" style="33" customWidth="1"/>
    <col min="6937" max="6937" width="2.875" style="33" customWidth="1"/>
    <col min="6938" max="6958" width="2.625" style="33" customWidth="1"/>
    <col min="6959" max="7168" width="7.5" style="33"/>
    <col min="7169" max="7192" width="2.625" style="33" customWidth="1"/>
    <col min="7193" max="7193" width="2.875" style="33" customWidth="1"/>
    <col min="7194" max="7214" width="2.625" style="33" customWidth="1"/>
    <col min="7215" max="7424" width="7.5" style="33"/>
    <col min="7425" max="7448" width="2.625" style="33" customWidth="1"/>
    <col min="7449" max="7449" width="2.875" style="33" customWidth="1"/>
    <col min="7450" max="7470" width="2.625" style="33" customWidth="1"/>
    <col min="7471" max="7680" width="7.5" style="33"/>
    <col min="7681" max="7704" width="2.625" style="33" customWidth="1"/>
    <col min="7705" max="7705" width="2.875" style="33" customWidth="1"/>
    <col min="7706" max="7726" width="2.625" style="33" customWidth="1"/>
    <col min="7727" max="7936" width="7.5" style="33"/>
    <col min="7937" max="7960" width="2.625" style="33" customWidth="1"/>
    <col min="7961" max="7961" width="2.875" style="33" customWidth="1"/>
    <col min="7962" max="7982" width="2.625" style="33" customWidth="1"/>
    <col min="7983" max="8192" width="7.5" style="33"/>
    <col min="8193" max="8216" width="2.625" style="33" customWidth="1"/>
    <col min="8217" max="8217" width="2.875" style="33" customWidth="1"/>
    <col min="8218" max="8238" width="2.625" style="33" customWidth="1"/>
    <col min="8239" max="8448" width="7.5" style="33"/>
    <col min="8449" max="8472" width="2.625" style="33" customWidth="1"/>
    <col min="8473" max="8473" width="2.875" style="33" customWidth="1"/>
    <col min="8474" max="8494" width="2.625" style="33" customWidth="1"/>
    <col min="8495" max="8704" width="7.5" style="33"/>
    <col min="8705" max="8728" width="2.625" style="33" customWidth="1"/>
    <col min="8729" max="8729" width="2.875" style="33" customWidth="1"/>
    <col min="8730" max="8750" width="2.625" style="33" customWidth="1"/>
    <col min="8751" max="8960" width="7.5" style="33"/>
    <col min="8961" max="8984" width="2.625" style="33" customWidth="1"/>
    <col min="8985" max="8985" width="2.875" style="33" customWidth="1"/>
    <col min="8986" max="9006" width="2.625" style="33" customWidth="1"/>
    <col min="9007" max="9216" width="7.5" style="33"/>
    <col min="9217" max="9240" width="2.625" style="33" customWidth="1"/>
    <col min="9241" max="9241" width="2.875" style="33" customWidth="1"/>
    <col min="9242" max="9262" width="2.625" style="33" customWidth="1"/>
    <col min="9263" max="9472" width="7.5" style="33"/>
    <col min="9473" max="9496" width="2.625" style="33" customWidth="1"/>
    <col min="9497" max="9497" width="2.875" style="33" customWidth="1"/>
    <col min="9498" max="9518" width="2.625" style="33" customWidth="1"/>
    <col min="9519" max="9728" width="7.5" style="33"/>
    <col min="9729" max="9752" width="2.625" style="33" customWidth="1"/>
    <col min="9753" max="9753" width="2.875" style="33" customWidth="1"/>
    <col min="9754" max="9774" width="2.625" style="33" customWidth="1"/>
    <col min="9775" max="9984" width="7.5" style="33"/>
    <col min="9985" max="10008" width="2.625" style="33" customWidth="1"/>
    <col min="10009" max="10009" width="2.875" style="33" customWidth="1"/>
    <col min="10010" max="10030" width="2.625" style="33" customWidth="1"/>
    <col min="10031" max="10240" width="7.5" style="33"/>
    <col min="10241" max="10264" width="2.625" style="33" customWidth="1"/>
    <col min="10265" max="10265" width="2.875" style="33" customWidth="1"/>
    <col min="10266" max="10286" width="2.625" style="33" customWidth="1"/>
    <col min="10287" max="10496" width="7.5" style="33"/>
    <col min="10497" max="10520" width="2.625" style="33" customWidth="1"/>
    <col min="10521" max="10521" width="2.875" style="33" customWidth="1"/>
    <col min="10522" max="10542" width="2.625" style="33" customWidth="1"/>
    <col min="10543" max="10752" width="7.5" style="33"/>
    <col min="10753" max="10776" width="2.625" style="33" customWidth="1"/>
    <col min="10777" max="10777" width="2.875" style="33" customWidth="1"/>
    <col min="10778" max="10798" width="2.625" style="33" customWidth="1"/>
    <col min="10799" max="11008" width="7.5" style="33"/>
    <col min="11009" max="11032" width="2.625" style="33" customWidth="1"/>
    <col min="11033" max="11033" width="2.875" style="33" customWidth="1"/>
    <col min="11034" max="11054" width="2.625" style="33" customWidth="1"/>
    <col min="11055" max="11264" width="7.5" style="33"/>
    <col min="11265" max="11288" width="2.625" style="33" customWidth="1"/>
    <col min="11289" max="11289" width="2.875" style="33" customWidth="1"/>
    <col min="11290" max="11310" width="2.625" style="33" customWidth="1"/>
    <col min="11311" max="11520" width="7.5" style="33"/>
    <col min="11521" max="11544" width="2.625" style="33" customWidth="1"/>
    <col min="11545" max="11545" width="2.875" style="33" customWidth="1"/>
    <col min="11546" max="11566" width="2.625" style="33" customWidth="1"/>
    <col min="11567" max="11776" width="7.5" style="33"/>
    <col min="11777" max="11800" width="2.625" style="33" customWidth="1"/>
    <col min="11801" max="11801" width="2.875" style="33" customWidth="1"/>
    <col min="11802" max="11822" width="2.625" style="33" customWidth="1"/>
    <col min="11823" max="12032" width="7.5" style="33"/>
    <col min="12033" max="12056" width="2.625" style="33" customWidth="1"/>
    <col min="12057" max="12057" width="2.875" style="33" customWidth="1"/>
    <col min="12058" max="12078" width="2.625" style="33" customWidth="1"/>
    <col min="12079" max="12288" width="7.5" style="33"/>
    <col min="12289" max="12312" width="2.625" style="33" customWidth="1"/>
    <col min="12313" max="12313" width="2.875" style="33" customWidth="1"/>
    <col min="12314" max="12334" width="2.625" style="33" customWidth="1"/>
    <col min="12335" max="12544" width="7.5" style="33"/>
    <col min="12545" max="12568" width="2.625" style="33" customWidth="1"/>
    <col min="12569" max="12569" width="2.875" style="33" customWidth="1"/>
    <col min="12570" max="12590" width="2.625" style="33" customWidth="1"/>
    <col min="12591" max="12800" width="7.5" style="33"/>
    <col min="12801" max="12824" width="2.625" style="33" customWidth="1"/>
    <col min="12825" max="12825" width="2.875" style="33" customWidth="1"/>
    <col min="12826" max="12846" width="2.625" style="33" customWidth="1"/>
    <col min="12847" max="13056" width="7.5" style="33"/>
    <col min="13057" max="13080" width="2.625" style="33" customWidth="1"/>
    <col min="13081" max="13081" width="2.875" style="33" customWidth="1"/>
    <col min="13082" max="13102" width="2.625" style="33" customWidth="1"/>
    <col min="13103" max="13312" width="7.5" style="33"/>
    <col min="13313" max="13336" width="2.625" style="33" customWidth="1"/>
    <col min="13337" max="13337" width="2.875" style="33" customWidth="1"/>
    <col min="13338" max="13358" width="2.625" style="33" customWidth="1"/>
    <col min="13359" max="13568" width="7.5" style="33"/>
    <col min="13569" max="13592" width="2.625" style="33" customWidth="1"/>
    <col min="13593" max="13593" width="2.875" style="33" customWidth="1"/>
    <col min="13594" max="13614" width="2.625" style="33" customWidth="1"/>
    <col min="13615" max="13824" width="7.5" style="33"/>
    <col min="13825" max="13848" width="2.625" style="33" customWidth="1"/>
    <col min="13849" max="13849" width="2.875" style="33" customWidth="1"/>
    <col min="13850" max="13870" width="2.625" style="33" customWidth="1"/>
    <col min="13871" max="14080" width="7.5" style="33"/>
    <col min="14081" max="14104" width="2.625" style="33" customWidth="1"/>
    <col min="14105" max="14105" width="2.875" style="33" customWidth="1"/>
    <col min="14106" max="14126" width="2.625" style="33" customWidth="1"/>
    <col min="14127" max="14336" width="7.5" style="33"/>
    <col min="14337" max="14360" width="2.625" style="33" customWidth="1"/>
    <col min="14361" max="14361" width="2.875" style="33" customWidth="1"/>
    <col min="14362" max="14382" width="2.625" style="33" customWidth="1"/>
    <col min="14383" max="14592" width="7.5" style="33"/>
    <col min="14593" max="14616" width="2.625" style="33" customWidth="1"/>
    <col min="14617" max="14617" width="2.875" style="33" customWidth="1"/>
    <col min="14618" max="14638" width="2.625" style="33" customWidth="1"/>
    <col min="14639" max="14848" width="7.5" style="33"/>
    <col min="14849" max="14872" width="2.625" style="33" customWidth="1"/>
    <col min="14873" max="14873" width="2.875" style="33" customWidth="1"/>
    <col min="14874" max="14894" width="2.625" style="33" customWidth="1"/>
    <col min="14895" max="15104" width="7.5" style="33"/>
    <col min="15105" max="15128" width="2.625" style="33" customWidth="1"/>
    <col min="15129" max="15129" width="2.875" style="33" customWidth="1"/>
    <col min="15130" max="15150" width="2.625" style="33" customWidth="1"/>
    <col min="15151" max="15360" width="7.5" style="33"/>
    <col min="15361" max="15384" width="2.625" style="33" customWidth="1"/>
    <col min="15385" max="15385" width="2.875" style="33" customWidth="1"/>
    <col min="15386" max="15406" width="2.625" style="33" customWidth="1"/>
    <col min="15407" max="15616" width="7.5" style="33"/>
    <col min="15617" max="15640" width="2.625" style="33" customWidth="1"/>
    <col min="15641" max="15641" width="2.875" style="33" customWidth="1"/>
    <col min="15642" max="15662" width="2.625" style="33" customWidth="1"/>
    <col min="15663" max="15872" width="7.5" style="33"/>
    <col min="15873" max="15896" width="2.625" style="33" customWidth="1"/>
    <col min="15897" max="15897" width="2.875" style="33" customWidth="1"/>
    <col min="15898" max="15918" width="2.625" style="33" customWidth="1"/>
    <col min="15919" max="16128" width="7.5" style="33"/>
    <col min="16129" max="16152" width="2.625" style="33" customWidth="1"/>
    <col min="16153" max="16153" width="2.875" style="33" customWidth="1"/>
    <col min="16154" max="16174" width="2.625" style="33" customWidth="1"/>
    <col min="16175" max="16384" width="7.5" style="33"/>
  </cols>
  <sheetData>
    <row r="1" spans="1:52" ht="12.75" thickBot="1">
      <c r="A1" s="49"/>
      <c r="B1" s="49"/>
      <c r="C1" s="49"/>
      <c r="D1" s="49"/>
      <c r="E1" s="49"/>
      <c r="F1" s="49"/>
      <c r="G1" s="49"/>
      <c r="H1" s="49"/>
      <c r="I1" s="49"/>
      <c r="J1" s="49"/>
      <c r="K1" s="49"/>
      <c r="L1" s="49"/>
      <c r="M1" s="49"/>
      <c r="N1" s="49"/>
      <c r="O1" s="49"/>
      <c r="P1" s="49"/>
      <c r="Q1" s="49"/>
      <c r="R1" s="49"/>
      <c r="S1" s="49"/>
      <c r="T1" s="49"/>
      <c r="U1" s="49"/>
      <c r="V1" s="49"/>
      <c r="W1" s="49"/>
      <c r="X1" s="49"/>
      <c r="Y1" s="49"/>
      <c r="Z1" s="50" t="s">
        <v>22</v>
      </c>
      <c r="AA1" s="49"/>
      <c r="AB1" s="49"/>
      <c r="AC1" s="49"/>
      <c r="AD1" s="49"/>
      <c r="AE1" s="49"/>
      <c r="AF1" s="49"/>
      <c r="AG1" s="49"/>
      <c r="AH1" s="49"/>
      <c r="AI1" s="49"/>
      <c r="AJ1" s="49"/>
      <c r="AK1" s="49"/>
      <c r="AL1" s="49"/>
      <c r="AM1" s="49"/>
      <c r="AN1" s="49"/>
      <c r="AO1" s="49"/>
      <c r="AP1" s="51" t="s">
        <v>237</v>
      </c>
      <c r="AQ1" s="49"/>
      <c r="AR1" s="49"/>
      <c r="AS1" s="49"/>
      <c r="AT1" s="49"/>
      <c r="AU1" s="49"/>
      <c r="AV1" s="49"/>
      <c r="AW1" s="49"/>
      <c r="AX1" s="49"/>
      <c r="AY1" s="49"/>
      <c r="AZ1" s="49"/>
    </row>
    <row r="2" spans="1:52" s="34" customFormat="1" ht="37.5" customHeight="1" thickBot="1">
      <c r="A2" s="330" t="s">
        <v>250</v>
      </c>
      <c r="B2" s="330"/>
      <c r="C2" s="330"/>
      <c r="D2" s="330"/>
      <c r="E2" s="330"/>
      <c r="F2" s="330"/>
      <c r="G2" s="330"/>
      <c r="H2" s="330"/>
      <c r="I2" s="330"/>
      <c r="J2" s="330"/>
      <c r="K2" s="330"/>
      <c r="L2" s="330"/>
      <c r="M2" s="330"/>
      <c r="N2" s="330"/>
      <c r="O2" s="330"/>
      <c r="P2" s="330"/>
      <c r="Q2" s="330"/>
      <c r="R2" s="330"/>
      <c r="S2" s="330"/>
      <c r="T2" s="330"/>
      <c r="U2" s="330"/>
      <c r="V2" s="330"/>
      <c r="W2" s="330"/>
      <c r="X2" s="330"/>
      <c r="Y2" s="330"/>
      <c r="Z2" s="330"/>
      <c r="AA2" s="52"/>
      <c r="AB2" s="52"/>
      <c r="AC2" s="49"/>
      <c r="AD2" s="52"/>
      <c r="AE2" s="52"/>
      <c r="AF2" s="52"/>
      <c r="AG2" s="52"/>
      <c r="AH2" s="52"/>
      <c r="AI2" s="53"/>
      <c r="AJ2" s="53"/>
      <c r="AK2" s="53"/>
      <c r="AL2" s="53"/>
      <c r="AM2" s="53"/>
      <c r="AN2" s="53"/>
      <c r="AO2" s="54"/>
      <c r="AP2" s="124" t="s">
        <v>241</v>
      </c>
      <c r="AQ2" s="55"/>
      <c r="AR2" s="55"/>
      <c r="AS2" s="55"/>
      <c r="AT2" s="55"/>
      <c r="AU2" s="55"/>
      <c r="AV2" s="55"/>
      <c r="AW2" s="55"/>
      <c r="AX2" s="55"/>
      <c r="AY2" s="55"/>
      <c r="AZ2" s="56"/>
    </row>
    <row r="3" spans="1:52" ht="21.75" customHeight="1">
      <c r="A3" s="49"/>
      <c r="B3" s="49"/>
      <c r="C3" s="49"/>
      <c r="D3" s="49"/>
      <c r="E3" s="49"/>
      <c r="F3" s="49"/>
      <c r="G3" s="49"/>
      <c r="H3" s="49"/>
      <c r="I3" s="49"/>
      <c r="J3" s="49"/>
      <c r="K3" s="49"/>
      <c r="L3" s="49"/>
      <c r="M3" s="49"/>
      <c r="N3" s="49"/>
      <c r="O3" s="49"/>
      <c r="P3" s="49"/>
      <c r="Q3" s="49"/>
      <c r="R3" s="49"/>
      <c r="S3" s="296" t="s">
        <v>2</v>
      </c>
      <c r="T3" s="296"/>
      <c r="U3" s="57">
        <v>7</v>
      </c>
      <c r="V3" s="49" t="s">
        <v>8</v>
      </c>
      <c r="W3" s="125">
        <v>5</v>
      </c>
      <c r="X3" s="49" t="s">
        <v>7</v>
      </c>
      <c r="Y3" s="125">
        <v>15</v>
      </c>
      <c r="Z3" s="49" t="s">
        <v>19</v>
      </c>
      <c r="AA3" s="49"/>
      <c r="AB3" s="49"/>
      <c r="AC3" s="49"/>
      <c r="AD3" s="49"/>
      <c r="AE3" s="49"/>
      <c r="AF3" s="49"/>
      <c r="AG3" s="49"/>
      <c r="AH3" s="49"/>
      <c r="AI3" s="49"/>
      <c r="AJ3" s="49"/>
      <c r="AK3" s="49"/>
      <c r="AL3" s="49"/>
      <c r="AM3" s="49"/>
      <c r="AN3" s="49"/>
      <c r="AO3" s="49"/>
      <c r="AP3" s="58" t="s">
        <v>238</v>
      </c>
      <c r="AQ3" s="49"/>
      <c r="AR3" s="49"/>
      <c r="AS3" s="49"/>
      <c r="AT3" s="49"/>
      <c r="AU3" s="49"/>
      <c r="AV3" s="49"/>
      <c r="AW3" s="49"/>
      <c r="AX3" s="49"/>
      <c r="AY3" s="49"/>
      <c r="AZ3" s="49"/>
    </row>
    <row r="4" spans="1:52">
      <c r="A4" s="49" t="s">
        <v>20</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row>
    <row r="5" spans="1:52" ht="4.5" customHeight="1">
      <c r="A5" s="49"/>
      <c r="B5" s="49"/>
      <c r="C5" s="49"/>
      <c r="D5" s="49"/>
      <c r="E5" s="49"/>
      <c r="F5" s="49"/>
      <c r="G5" s="49"/>
      <c r="H5" s="49"/>
      <c r="I5" s="49"/>
      <c r="J5" s="49"/>
      <c r="K5" s="49"/>
      <c r="L5" s="49"/>
      <c r="M5" s="49"/>
      <c r="N5" s="49"/>
      <c r="O5" s="49"/>
      <c r="P5" s="49"/>
      <c r="Q5" s="59"/>
      <c r="R5" s="59"/>
      <c r="S5" s="60"/>
      <c r="T5" s="60"/>
      <c r="U5" s="60"/>
      <c r="V5" s="60"/>
      <c r="W5" s="60"/>
      <c r="X5" s="60"/>
      <c r="Y5" s="60"/>
      <c r="Z5" s="60"/>
      <c r="AA5" s="49"/>
      <c r="AB5" s="49"/>
      <c r="AC5" s="49"/>
      <c r="AD5" s="49"/>
      <c r="AE5" s="61"/>
      <c r="AF5" s="49"/>
      <c r="AG5" s="49"/>
      <c r="AH5" s="49"/>
      <c r="AI5" s="49"/>
      <c r="AJ5" s="49"/>
      <c r="AK5" s="49"/>
      <c r="AL5" s="49"/>
      <c r="AM5" s="49"/>
      <c r="AN5" s="49"/>
      <c r="AO5" s="49"/>
      <c r="AP5" s="49"/>
      <c r="AQ5" s="49"/>
      <c r="AR5" s="49"/>
      <c r="AS5" s="49"/>
      <c r="AT5" s="49"/>
      <c r="AU5" s="49"/>
      <c r="AV5" s="49"/>
      <c r="AW5" s="49"/>
      <c r="AX5" s="49"/>
      <c r="AY5" s="49"/>
      <c r="AZ5" s="49"/>
    </row>
    <row r="6" spans="1:52" ht="66.75" customHeight="1">
      <c r="A6" s="297" t="s">
        <v>251</v>
      </c>
      <c r="B6" s="297"/>
      <c r="C6" s="297"/>
      <c r="D6" s="297"/>
      <c r="E6" s="297"/>
      <c r="F6" s="297"/>
      <c r="G6" s="297"/>
      <c r="H6" s="297"/>
      <c r="I6" s="297"/>
      <c r="J6" s="297"/>
      <c r="K6" s="297"/>
      <c r="L6" s="297"/>
      <c r="M6" s="297"/>
      <c r="N6" s="297"/>
      <c r="O6" s="297"/>
      <c r="P6" s="297"/>
      <c r="Q6" s="297"/>
      <c r="R6" s="297"/>
      <c r="S6" s="297"/>
      <c r="T6" s="297"/>
      <c r="U6" s="297"/>
      <c r="V6" s="297"/>
      <c r="W6" s="297"/>
      <c r="X6" s="297"/>
      <c r="Y6" s="297"/>
      <c r="Z6" s="297"/>
      <c r="AA6" s="49"/>
      <c r="AB6" s="61"/>
      <c r="AC6" s="61"/>
      <c r="AD6" s="61"/>
      <c r="AE6" s="61"/>
      <c r="AF6" s="61"/>
      <c r="AG6" s="61"/>
      <c r="AH6" s="61"/>
      <c r="AI6" s="49"/>
      <c r="AJ6" s="49"/>
      <c r="AK6" s="49"/>
      <c r="AL6" s="49"/>
      <c r="AM6" s="49"/>
      <c r="AN6" s="49"/>
      <c r="AO6" s="49"/>
      <c r="AP6" s="49"/>
      <c r="AQ6" s="49"/>
      <c r="AR6" s="49"/>
      <c r="AS6" s="49"/>
      <c r="AT6" s="49"/>
      <c r="AU6" s="49"/>
      <c r="AV6" s="49"/>
      <c r="AW6" s="49"/>
      <c r="AX6" s="49"/>
      <c r="AY6" s="49"/>
      <c r="AZ6" s="49"/>
    </row>
    <row r="7" spans="1:52" ht="15" customHeight="1">
      <c r="A7" s="298" t="s">
        <v>3</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61"/>
      <c r="AB7" s="61"/>
      <c r="AC7" s="61"/>
      <c r="AD7" s="61"/>
      <c r="AE7" s="61"/>
      <c r="AF7" s="61"/>
      <c r="AG7" s="61"/>
      <c r="AH7" s="61"/>
      <c r="AI7" s="49"/>
      <c r="AJ7" s="49"/>
      <c r="AK7" s="49"/>
      <c r="AL7" s="49"/>
      <c r="AM7" s="49"/>
      <c r="AN7" s="49"/>
      <c r="AO7" s="49"/>
      <c r="AP7" s="49"/>
      <c r="AQ7" s="49"/>
      <c r="AR7" s="49"/>
      <c r="AS7" s="49"/>
      <c r="AT7" s="49"/>
      <c r="AU7" s="49"/>
      <c r="AV7" s="49"/>
      <c r="AW7" s="49"/>
      <c r="AX7" s="49"/>
      <c r="AY7" s="49"/>
      <c r="AZ7" s="49"/>
    </row>
    <row r="8" spans="1:52" ht="6" customHeight="1">
      <c r="A8" s="49"/>
      <c r="B8" s="49"/>
      <c r="C8" s="49"/>
      <c r="D8" s="49"/>
      <c r="E8" s="49"/>
      <c r="F8" s="49"/>
      <c r="G8" s="62"/>
      <c r="H8" s="62"/>
      <c r="I8" s="62"/>
      <c r="J8" s="62"/>
      <c r="K8" s="62"/>
      <c r="L8" s="62"/>
      <c r="M8" s="62"/>
      <c r="N8" s="62"/>
      <c r="O8" s="62"/>
      <c r="P8" s="62"/>
      <c r="Q8" s="62"/>
      <c r="R8" s="62"/>
      <c r="S8" s="62"/>
      <c r="T8" s="62"/>
      <c r="U8" s="62"/>
      <c r="V8" s="62"/>
      <c r="W8" s="62"/>
      <c r="X8" s="62"/>
      <c r="Y8" s="62"/>
      <c r="Z8" s="62"/>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row>
    <row r="9" spans="1:52" ht="30.95" customHeight="1">
      <c r="A9" s="299" t="s">
        <v>157</v>
      </c>
      <c r="B9" s="300"/>
      <c r="C9" s="301"/>
      <c r="D9" s="307" t="s">
        <v>244</v>
      </c>
      <c r="E9" s="307"/>
      <c r="F9" s="308"/>
      <c r="G9" s="331" t="s">
        <v>179</v>
      </c>
      <c r="H9" s="332"/>
      <c r="I9" s="332"/>
      <c r="J9" s="332"/>
      <c r="K9" s="332"/>
      <c r="L9" s="332"/>
      <c r="M9" s="332"/>
      <c r="N9" s="332"/>
      <c r="O9" s="332"/>
      <c r="P9" s="332"/>
      <c r="Q9" s="332"/>
      <c r="R9" s="332"/>
      <c r="S9" s="332"/>
      <c r="T9" s="332"/>
      <c r="U9" s="332"/>
      <c r="V9" s="333"/>
      <c r="W9" s="311" t="s">
        <v>160</v>
      </c>
      <c r="X9" s="312"/>
      <c r="Y9" s="312"/>
      <c r="Z9" s="313"/>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row>
    <row r="10" spans="1:52" ht="30.95" customHeight="1">
      <c r="A10" s="302"/>
      <c r="B10" s="298"/>
      <c r="C10" s="303"/>
      <c r="D10" s="320" t="s">
        <v>159</v>
      </c>
      <c r="E10" s="320"/>
      <c r="F10" s="321"/>
      <c r="G10" s="334" t="s">
        <v>180</v>
      </c>
      <c r="H10" s="335"/>
      <c r="I10" s="335"/>
      <c r="J10" s="335"/>
      <c r="K10" s="335"/>
      <c r="L10" s="335"/>
      <c r="M10" s="335"/>
      <c r="N10" s="335"/>
      <c r="O10" s="335"/>
      <c r="P10" s="335"/>
      <c r="Q10" s="335"/>
      <c r="R10" s="335"/>
      <c r="S10" s="335"/>
      <c r="T10" s="335"/>
      <c r="U10" s="335"/>
      <c r="V10" s="336"/>
      <c r="W10" s="314"/>
      <c r="X10" s="315"/>
      <c r="Y10" s="315"/>
      <c r="Z10" s="316"/>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1:52" ht="30.95" customHeight="1">
      <c r="A11" s="304"/>
      <c r="B11" s="305"/>
      <c r="C11" s="306"/>
      <c r="D11" s="281" t="s">
        <v>161</v>
      </c>
      <c r="E11" s="281"/>
      <c r="F11" s="284"/>
      <c r="G11" s="324" t="s">
        <v>181</v>
      </c>
      <c r="H11" s="325"/>
      <c r="I11" s="325"/>
      <c r="J11" s="325"/>
      <c r="K11" s="325"/>
      <c r="L11" s="325"/>
      <c r="M11" s="325"/>
      <c r="N11" s="325"/>
      <c r="O11" s="325"/>
      <c r="P11" s="325"/>
      <c r="Q11" s="325"/>
      <c r="R11" s="325"/>
      <c r="S11" s="325"/>
      <c r="T11" s="325"/>
      <c r="U11" s="325"/>
      <c r="V11" s="326"/>
      <c r="W11" s="317"/>
      <c r="X11" s="318"/>
      <c r="Y11" s="318"/>
      <c r="Z11" s="31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row>
    <row r="12" spans="1:52" s="1" customFormat="1" ht="30" customHeight="1">
      <c r="A12" s="287" t="s">
        <v>164</v>
      </c>
      <c r="B12" s="288"/>
      <c r="C12" s="289"/>
      <c r="D12" s="327">
        <v>2000</v>
      </c>
      <c r="E12" s="328"/>
      <c r="F12" s="328"/>
      <c r="G12" s="63" t="s">
        <v>1</v>
      </c>
      <c r="H12" s="328">
        <v>10</v>
      </c>
      <c r="I12" s="328"/>
      <c r="J12" s="64" t="s">
        <v>24</v>
      </c>
      <c r="K12" s="329">
        <v>1</v>
      </c>
      <c r="L12" s="329"/>
      <c r="M12" s="65" t="s">
        <v>23</v>
      </c>
      <c r="N12" s="65"/>
      <c r="O12" s="65"/>
      <c r="P12" s="66" t="s">
        <v>252</v>
      </c>
      <c r="Q12" s="67"/>
      <c r="R12" s="68"/>
      <c r="S12" s="68"/>
      <c r="T12" s="68"/>
      <c r="U12" s="68"/>
      <c r="V12" s="294">
        <v>24</v>
      </c>
      <c r="W12" s="294"/>
      <c r="X12" s="69" t="s">
        <v>163</v>
      </c>
      <c r="Y12" s="70"/>
      <c r="Z12" s="71"/>
      <c r="AA12" s="72"/>
      <c r="AB12" s="73"/>
      <c r="AC12" s="73"/>
      <c r="AD12" s="73"/>
      <c r="AE12" s="73"/>
      <c r="AF12" s="74"/>
      <c r="AG12" s="74"/>
      <c r="AH12" s="74"/>
      <c r="AI12" s="74"/>
      <c r="AJ12" s="75"/>
      <c r="AK12" s="75"/>
      <c r="AL12" s="75"/>
      <c r="AM12" s="75"/>
      <c r="AN12" s="75"/>
      <c r="AO12" s="75"/>
      <c r="AP12" s="75"/>
      <c r="AQ12" s="75"/>
      <c r="AR12" s="75"/>
      <c r="AS12" s="75"/>
      <c r="AT12" s="75"/>
      <c r="AU12" s="75"/>
      <c r="AV12" s="75"/>
      <c r="AW12" s="75"/>
      <c r="AX12" s="75"/>
      <c r="AY12" s="75"/>
      <c r="AZ12" s="75"/>
    </row>
    <row r="13" spans="1:52" s="1" customFormat="1" ht="30" customHeight="1">
      <c r="A13" s="179" t="s">
        <v>120</v>
      </c>
      <c r="B13" s="177"/>
      <c r="C13" s="178"/>
      <c r="D13" s="337" t="s">
        <v>121</v>
      </c>
      <c r="E13" s="338"/>
      <c r="F13" s="338"/>
      <c r="G13" s="338"/>
      <c r="H13" s="338"/>
      <c r="I13" s="338"/>
      <c r="J13" s="338"/>
      <c r="K13" s="338"/>
      <c r="L13" s="338"/>
      <c r="M13" s="246" t="s">
        <v>162</v>
      </c>
      <c r="N13" s="247"/>
      <c r="O13" s="247"/>
      <c r="P13" s="247"/>
      <c r="Q13" s="339" t="s">
        <v>249</v>
      </c>
      <c r="R13" s="340"/>
      <c r="S13" s="340"/>
      <c r="T13" s="340"/>
      <c r="U13" s="340"/>
      <c r="V13" s="340"/>
      <c r="W13" s="340"/>
      <c r="X13" s="340"/>
      <c r="Y13" s="340"/>
      <c r="Z13" s="341"/>
      <c r="AA13" s="76"/>
      <c r="AB13" s="77"/>
      <c r="AC13" s="77"/>
      <c r="AD13" s="77"/>
      <c r="AE13" s="75"/>
      <c r="AF13" s="75"/>
      <c r="AG13" s="75"/>
      <c r="AH13" s="75"/>
      <c r="AI13" s="75"/>
      <c r="AJ13" s="75"/>
      <c r="AK13" s="75"/>
      <c r="AL13" s="75"/>
      <c r="AM13" s="75"/>
      <c r="AN13" s="75"/>
      <c r="AO13" s="75"/>
      <c r="AP13" s="75"/>
      <c r="AQ13" s="75"/>
      <c r="AR13" s="75"/>
      <c r="AS13" s="75"/>
      <c r="AT13" s="75"/>
      <c r="AU13" s="75"/>
      <c r="AV13" s="75"/>
      <c r="AW13" s="75"/>
      <c r="AX13" s="75"/>
      <c r="AY13" s="75"/>
      <c r="AZ13" s="75"/>
    </row>
    <row r="14" spans="1:52" ht="15" customHeight="1">
      <c r="A14" s="299" t="s">
        <v>253</v>
      </c>
      <c r="B14" s="300"/>
      <c r="C14" s="342"/>
      <c r="D14" s="257" t="s">
        <v>153</v>
      </c>
      <c r="E14" s="258"/>
      <c r="F14" s="258"/>
      <c r="G14" s="258"/>
      <c r="H14" s="258"/>
      <c r="I14" s="258"/>
      <c r="J14" s="258"/>
      <c r="K14" s="259" t="s">
        <v>4</v>
      </c>
      <c r="L14" s="142"/>
      <c r="M14" s="142"/>
      <c r="N14" s="142"/>
      <c r="O14" s="142"/>
      <c r="P14" s="142"/>
      <c r="Q14" s="142"/>
      <c r="R14" s="142"/>
      <c r="S14" s="259" t="s">
        <v>158</v>
      </c>
      <c r="T14" s="142"/>
      <c r="U14" s="142"/>
      <c r="V14" s="142"/>
      <c r="W14" s="142"/>
      <c r="X14" s="142"/>
      <c r="Y14" s="142"/>
      <c r="Z14" s="260"/>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row>
    <row r="15" spans="1:52" ht="37.5" customHeight="1">
      <c r="A15" s="302"/>
      <c r="B15" s="298"/>
      <c r="C15" s="343"/>
      <c r="D15" s="344" t="s">
        <v>240</v>
      </c>
      <c r="E15" s="345"/>
      <c r="F15" s="345"/>
      <c r="G15" s="345"/>
      <c r="H15" s="345"/>
      <c r="I15" s="345"/>
      <c r="J15" s="345"/>
      <c r="K15" s="346" t="s">
        <v>182</v>
      </c>
      <c r="L15" s="347"/>
      <c r="M15" s="347"/>
      <c r="N15" s="347"/>
      <c r="O15" s="347"/>
      <c r="P15" s="347"/>
      <c r="Q15" s="347"/>
      <c r="R15" s="347"/>
      <c r="S15" s="348" t="s">
        <v>2608</v>
      </c>
      <c r="T15" s="349"/>
      <c r="U15" s="349"/>
      <c r="V15" s="349"/>
      <c r="W15" s="349"/>
      <c r="X15" s="349"/>
      <c r="Y15" s="349"/>
      <c r="Z15" s="350"/>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row>
    <row r="16" spans="1:52" ht="16.5" customHeight="1">
      <c r="A16" s="302"/>
      <c r="B16" s="298"/>
      <c r="C16" s="343"/>
      <c r="D16" s="268" t="s">
        <v>114</v>
      </c>
      <c r="E16" s="269"/>
      <c r="F16" s="269"/>
      <c r="G16" s="269"/>
      <c r="H16" s="269"/>
      <c r="I16" s="269"/>
      <c r="J16" s="269"/>
      <c r="K16" s="270" t="s">
        <v>115</v>
      </c>
      <c r="L16" s="271"/>
      <c r="M16" s="271"/>
      <c r="N16" s="271"/>
      <c r="O16" s="272" t="s">
        <v>154</v>
      </c>
      <c r="P16" s="273"/>
      <c r="Q16" s="273"/>
      <c r="R16" s="273"/>
      <c r="S16" s="273"/>
      <c r="T16" s="273"/>
      <c r="U16" s="274" t="s">
        <v>155</v>
      </c>
      <c r="V16" s="275"/>
      <c r="W16" s="275"/>
      <c r="X16" s="275"/>
      <c r="Y16" s="275"/>
      <c r="Z16" s="276"/>
      <c r="AA16" s="79"/>
      <c r="AB16" s="57"/>
      <c r="AC16" s="57"/>
      <c r="AD16" s="57"/>
      <c r="AE16" s="49"/>
      <c r="AF16" s="49"/>
      <c r="AG16" s="49"/>
      <c r="AH16" s="49"/>
      <c r="AI16" s="49"/>
      <c r="AJ16" s="49"/>
      <c r="AK16" s="49"/>
      <c r="AL16" s="49"/>
      <c r="AM16" s="49"/>
      <c r="AN16" s="49"/>
      <c r="AO16" s="49"/>
      <c r="AP16" s="49"/>
      <c r="AQ16" s="49"/>
      <c r="AR16" s="49"/>
      <c r="AS16" s="49"/>
      <c r="AT16" s="49"/>
      <c r="AU16" s="49"/>
      <c r="AV16" s="49"/>
      <c r="AW16" s="49"/>
      <c r="AX16" s="49"/>
      <c r="AY16" s="49"/>
      <c r="AZ16" s="49"/>
    </row>
    <row r="17" spans="1:52" ht="32.25" customHeight="1">
      <c r="A17" s="302"/>
      <c r="B17" s="298"/>
      <c r="C17" s="343"/>
      <c r="D17" s="351" t="s">
        <v>119</v>
      </c>
      <c r="E17" s="352"/>
      <c r="F17" s="352"/>
      <c r="G17" s="352"/>
      <c r="H17" s="352"/>
      <c r="I17" s="352"/>
      <c r="J17" s="352"/>
      <c r="K17" s="353">
        <v>4</v>
      </c>
      <c r="L17" s="354"/>
      <c r="M17" s="281" t="s">
        <v>156</v>
      </c>
      <c r="N17" s="281"/>
      <c r="O17" s="353">
        <v>2022</v>
      </c>
      <c r="P17" s="354"/>
      <c r="Q17" s="354"/>
      <c r="R17" s="80" t="s">
        <v>1</v>
      </c>
      <c r="S17" s="81">
        <v>4</v>
      </c>
      <c r="T17" s="82" t="s">
        <v>149</v>
      </c>
      <c r="U17" s="355">
        <v>2026</v>
      </c>
      <c r="V17" s="356"/>
      <c r="W17" s="356"/>
      <c r="X17" s="82" t="s">
        <v>1</v>
      </c>
      <c r="Y17" s="126">
        <v>3</v>
      </c>
      <c r="Z17" s="83" t="s">
        <v>24</v>
      </c>
      <c r="AA17" s="79"/>
      <c r="AB17" s="49"/>
      <c r="AC17" s="57"/>
      <c r="AD17" s="49"/>
      <c r="AE17" s="49"/>
      <c r="AF17" s="49"/>
      <c r="AG17" s="49"/>
      <c r="AH17" s="49"/>
      <c r="AI17" s="49"/>
      <c r="AJ17" s="49"/>
      <c r="AK17" s="49"/>
      <c r="AL17" s="49"/>
      <c r="AM17" s="49"/>
      <c r="AN17" s="49"/>
      <c r="AO17" s="49"/>
      <c r="AP17" s="49"/>
      <c r="AQ17" s="49"/>
      <c r="AR17" s="49"/>
      <c r="AS17" s="49"/>
      <c r="AT17" s="49"/>
      <c r="AU17" s="49"/>
      <c r="AV17" s="49"/>
      <c r="AW17" s="49"/>
      <c r="AX17" s="49"/>
      <c r="AY17" s="49"/>
      <c r="AZ17" s="49"/>
    </row>
    <row r="18" spans="1:52" s="1" customFormat="1" ht="15" customHeight="1">
      <c r="A18" s="236" t="s">
        <v>169</v>
      </c>
      <c r="B18" s="237"/>
      <c r="C18" s="237"/>
      <c r="D18" s="237"/>
      <c r="E18" s="237"/>
      <c r="F18" s="237"/>
      <c r="G18" s="237"/>
      <c r="H18" s="237"/>
      <c r="I18" s="237"/>
      <c r="J18" s="238"/>
      <c r="K18" s="84"/>
      <c r="L18" s="85"/>
      <c r="M18" s="85"/>
      <c r="N18" s="85"/>
      <c r="O18" s="85"/>
      <c r="P18" s="85"/>
      <c r="Q18" s="85"/>
      <c r="R18" s="85"/>
      <c r="S18" s="85"/>
      <c r="T18" s="85"/>
      <c r="U18" s="239" t="s">
        <v>188</v>
      </c>
      <c r="V18" s="239"/>
      <c r="W18" s="239"/>
      <c r="X18" s="239"/>
      <c r="Y18" s="239"/>
      <c r="Z18" s="86"/>
      <c r="AA18" s="87"/>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row>
    <row r="19" spans="1:52" s="1" customFormat="1" ht="47.25" customHeight="1">
      <c r="A19" s="88" t="s">
        <v>170</v>
      </c>
      <c r="B19" s="127">
        <v>1</v>
      </c>
      <c r="C19" s="127" t="s">
        <v>183</v>
      </c>
      <c r="D19" s="127">
        <v>1</v>
      </c>
      <c r="E19" s="127">
        <v>2</v>
      </c>
      <c r="F19" s="127">
        <v>3</v>
      </c>
      <c r="G19" s="127">
        <v>4</v>
      </c>
      <c r="H19" s="127">
        <v>5</v>
      </c>
      <c r="I19" s="127">
        <v>6</v>
      </c>
      <c r="J19" s="89" t="s">
        <v>171</v>
      </c>
      <c r="K19" s="240" t="s">
        <v>217</v>
      </c>
      <c r="L19" s="241"/>
      <c r="M19" s="241"/>
      <c r="N19" s="241"/>
      <c r="O19" s="241"/>
      <c r="P19" s="241"/>
      <c r="Q19" s="241"/>
      <c r="R19" s="241"/>
      <c r="S19" s="241"/>
      <c r="T19" s="241"/>
      <c r="U19" s="241"/>
      <c r="V19" s="241"/>
      <c r="W19" s="241"/>
      <c r="X19" s="241"/>
      <c r="Y19" s="241"/>
      <c r="Z19" s="241"/>
      <c r="AA19" s="87"/>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row>
    <row r="20" spans="1:52" s="1" customFormat="1" ht="8.4499999999999993" customHeight="1">
      <c r="A20" s="78"/>
      <c r="B20" s="78"/>
      <c r="C20" s="78"/>
      <c r="D20" s="49"/>
      <c r="E20" s="57"/>
      <c r="F20" s="49"/>
      <c r="G20" s="57"/>
      <c r="H20" s="49"/>
      <c r="I20" s="90"/>
      <c r="J20" s="75"/>
      <c r="K20" s="75"/>
      <c r="L20" s="75"/>
      <c r="M20" s="75"/>
      <c r="N20" s="91"/>
      <c r="O20" s="91"/>
      <c r="P20" s="90"/>
      <c r="Q20" s="78"/>
      <c r="R20" s="78"/>
      <c r="S20" s="78"/>
      <c r="T20" s="78"/>
      <c r="U20" s="78"/>
      <c r="V20" s="78"/>
      <c r="W20" s="78"/>
      <c r="X20" s="78"/>
      <c r="Y20" s="78"/>
      <c r="Z20" s="78"/>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row>
    <row r="21" spans="1:52" s="1" customFormat="1" ht="24" customHeight="1">
      <c r="A21" s="49" t="s">
        <v>254</v>
      </c>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row>
    <row r="22" spans="1:52" s="1" customFormat="1" ht="42.75" customHeight="1">
      <c r="A22" s="219" t="s">
        <v>173</v>
      </c>
      <c r="B22" s="220"/>
      <c r="C22" s="220"/>
      <c r="D22" s="220"/>
      <c r="E22" s="220"/>
      <c r="F22" s="220"/>
      <c r="G22" s="220"/>
      <c r="H22" s="220"/>
      <c r="I22" s="220"/>
      <c r="J22" s="220"/>
      <c r="K22" s="220"/>
      <c r="L22" s="220"/>
      <c r="M22" s="221"/>
      <c r="N22" s="216" t="s">
        <v>174</v>
      </c>
      <c r="O22" s="217"/>
      <c r="P22" s="217"/>
      <c r="Q22" s="217"/>
      <c r="R22" s="217"/>
      <c r="S22" s="217"/>
      <c r="T22" s="217"/>
      <c r="U22" s="217"/>
      <c r="V22" s="217"/>
      <c r="W22" s="217"/>
      <c r="X22" s="217"/>
      <c r="Y22" s="217"/>
      <c r="Z22" s="218"/>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c r="AZ22" s="75"/>
    </row>
    <row r="23" spans="1:52" s="1" customFormat="1" ht="27" customHeight="1">
      <c r="A23" s="222" t="s">
        <v>42</v>
      </c>
      <c r="B23" s="223"/>
      <c r="C23" s="223"/>
      <c r="D23" s="223"/>
      <c r="E23" s="223"/>
      <c r="F23" s="223"/>
      <c r="G23" s="223"/>
      <c r="H23" s="361">
        <v>90000</v>
      </c>
      <c r="I23" s="362"/>
      <c r="J23" s="362"/>
      <c r="K23" s="362"/>
      <c r="L23" s="362"/>
      <c r="M23" s="92" t="s">
        <v>17</v>
      </c>
      <c r="N23" s="222" t="s">
        <v>38</v>
      </c>
      <c r="O23" s="223"/>
      <c r="P23" s="223"/>
      <c r="Q23" s="223"/>
      <c r="R23" s="223"/>
      <c r="S23" s="223"/>
      <c r="T23" s="223"/>
      <c r="U23" s="361">
        <v>50000</v>
      </c>
      <c r="V23" s="362"/>
      <c r="W23" s="362"/>
      <c r="X23" s="362"/>
      <c r="Y23" s="362"/>
      <c r="Z23" s="92" t="s">
        <v>17</v>
      </c>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row>
    <row r="24" spans="1:52" s="35" customFormat="1" ht="27" customHeight="1">
      <c r="A24" s="222" t="s">
        <v>35</v>
      </c>
      <c r="B24" s="223"/>
      <c r="C24" s="223"/>
      <c r="D24" s="223"/>
      <c r="E24" s="223"/>
      <c r="F24" s="223"/>
      <c r="G24" s="226"/>
      <c r="H24" s="357">
        <v>30000</v>
      </c>
      <c r="I24" s="358"/>
      <c r="J24" s="358"/>
      <c r="K24" s="358"/>
      <c r="L24" s="358"/>
      <c r="M24" s="92" t="s">
        <v>17</v>
      </c>
      <c r="N24" s="233" t="s">
        <v>125</v>
      </c>
      <c r="O24" s="234"/>
      <c r="P24" s="234"/>
      <c r="Q24" s="234"/>
      <c r="R24" s="234"/>
      <c r="S24" s="234"/>
      <c r="T24" s="234"/>
      <c r="U24" s="359">
        <v>0</v>
      </c>
      <c r="V24" s="360"/>
      <c r="W24" s="360"/>
      <c r="X24" s="360"/>
      <c r="Y24" s="360"/>
      <c r="Z24" s="92" t="s">
        <v>17</v>
      </c>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35" customFormat="1" ht="27" customHeight="1">
      <c r="A25" s="222" t="s">
        <v>36</v>
      </c>
      <c r="B25" s="223"/>
      <c r="C25" s="223"/>
      <c r="D25" s="223"/>
      <c r="E25" s="223"/>
      <c r="F25" s="223"/>
      <c r="G25" s="226"/>
      <c r="H25" s="357">
        <v>0</v>
      </c>
      <c r="I25" s="358"/>
      <c r="J25" s="358"/>
      <c r="K25" s="358"/>
      <c r="L25" s="358"/>
      <c r="M25" s="92" t="s">
        <v>17</v>
      </c>
      <c r="N25" s="233" t="s">
        <v>126</v>
      </c>
      <c r="O25" s="234"/>
      <c r="P25" s="234"/>
      <c r="Q25" s="234"/>
      <c r="R25" s="234"/>
      <c r="S25" s="234"/>
      <c r="T25" s="234"/>
      <c r="U25" s="359">
        <v>5000</v>
      </c>
      <c r="V25" s="360"/>
      <c r="W25" s="360"/>
      <c r="X25" s="360"/>
      <c r="Y25" s="360"/>
      <c r="Z25" s="92" t="s">
        <v>17</v>
      </c>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35" customFormat="1" ht="27" customHeight="1">
      <c r="A26" s="222" t="s">
        <v>245</v>
      </c>
      <c r="B26" s="223"/>
      <c r="C26" s="223"/>
      <c r="D26" s="223"/>
      <c r="E26" s="223"/>
      <c r="F26" s="223"/>
      <c r="G26" s="226"/>
      <c r="H26" s="359">
        <v>30000</v>
      </c>
      <c r="I26" s="360"/>
      <c r="J26" s="360"/>
      <c r="K26" s="360"/>
      <c r="L26" s="360"/>
      <c r="M26" s="92" t="s">
        <v>17</v>
      </c>
      <c r="N26" s="233" t="s">
        <v>127</v>
      </c>
      <c r="O26" s="234"/>
      <c r="P26" s="234"/>
      <c r="Q26" s="234"/>
      <c r="R26" s="234"/>
      <c r="S26" s="234"/>
      <c r="T26" s="235"/>
      <c r="U26" s="359">
        <v>25000</v>
      </c>
      <c r="V26" s="360"/>
      <c r="W26" s="360"/>
      <c r="X26" s="360"/>
      <c r="Y26" s="360"/>
      <c r="Z26" s="92" t="s">
        <v>17</v>
      </c>
      <c r="AA26" s="93"/>
      <c r="AB26" s="49"/>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35" customFormat="1" ht="27" customHeight="1">
      <c r="A27" s="222" t="s">
        <v>37</v>
      </c>
      <c r="B27" s="223"/>
      <c r="C27" s="223"/>
      <c r="D27" s="223"/>
      <c r="E27" s="223"/>
      <c r="F27" s="223"/>
      <c r="G27" s="226"/>
      <c r="H27" s="359">
        <v>0</v>
      </c>
      <c r="I27" s="360"/>
      <c r="J27" s="360"/>
      <c r="K27" s="360"/>
      <c r="L27" s="360"/>
      <c r="M27" s="92" t="s">
        <v>17</v>
      </c>
      <c r="N27" s="233" t="s">
        <v>128</v>
      </c>
      <c r="O27" s="234"/>
      <c r="P27" s="234"/>
      <c r="Q27" s="234"/>
      <c r="R27" s="234"/>
      <c r="S27" s="234"/>
      <c r="T27" s="235"/>
      <c r="U27" s="359">
        <v>60000</v>
      </c>
      <c r="V27" s="360"/>
      <c r="W27" s="360"/>
      <c r="X27" s="360"/>
      <c r="Y27" s="360"/>
      <c r="Z27" s="92" t="s">
        <v>17</v>
      </c>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35" customFormat="1" ht="27" customHeight="1">
      <c r="A28" s="222" t="s">
        <v>218</v>
      </c>
      <c r="B28" s="223"/>
      <c r="C28" s="223"/>
      <c r="D28" s="223"/>
      <c r="E28" s="223"/>
      <c r="F28" s="223"/>
      <c r="G28" s="223"/>
      <c r="H28" s="357">
        <v>0</v>
      </c>
      <c r="I28" s="358"/>
      <c r="J28" s="358"/>
      <c r="K28" s="358"/>
      <c r="L28" s="358"/>
      <c r="M28" s="92" t="s">
        <v>17</v>
      </c>
      <c r="N28" s="222" t="s">
        <v>129</v>
      </c>
      <c r="O28" s="223"/>
      <c r="P28" s="223"/>
      <c r="Q28" s="223"/>
      <c r="R28" s="223"/>
      <c r="S28" s="223"/>
      <c r="T28" s="226"/>
      <c r="U28" s="359">
        <v>10000</v>
      </c>
      <c r="V28" s="360"/>
      <c r="W28" s="360"/>
      <c r="X28" s="360"/>
      <c r="Y28" s="360"/>
      <c r="Z28" s="92" t="s">
        <v>17</v>
      </c>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35" customFormat="1" ht="27" customHeight="1">
      <c r="A29" s="216" t="s">
        <v>131</v>
      </c>
      <c r="B29" s="217"/>
      <c r="C29" s="217"/>
      <c r="D29" s="217"/>
      <c r="E29" s="217"/>
      <c r="F29" s="217"/>
      <c r="G29" s="217"/>
      <c r="H29" s="229">
        <f>SUM(H23:L28)</f>
        <v>150000</v>
      </c>
      <c r="I29" s="230"/>
      <c r="J29" s="230"/>
      <c r="K29" s="230"/>
      <c r="L29" s="230"/>
      <c r="M29" s="92" t="s">
        <v>17</v>
      </c>
      <c r="N29" s="219" t="s">
        <v>130</v>
      </c>
      <c r="O29" s="220"/>
      <c r="P29" s="220"/>
      <c r="Q29" s="220"/>
      <c r="R29" s="220"/>
      <c r="S29" s="220"/>
      <c r="T29" s="220"/>
      <c r="U29" s="231">
        <f>(U23+U25+U26+U27+U28)-U24</f>
        <v>150000</v>
      </c>
      <c r="V29" s="232"/>
      <c r="W29" s="232"/>
      <c r="X29" s="232"/>
      <c r="Y29" s="232"/>
      <c r="Z29" s="92" t="s">
        <v>17</v>
      </c>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35" customFormat="1" ht="27" customHeight="1">
      <c r="A30" s="211" t="s">
        <v>18</v>
      </c>
      <c r="B30" s="211"/>
      <c r="C30" s="211"/>
      <c r="D30" s="211"/>
      <c r="E30" s="211"/>
      <c r="F30" s="211"/>
      <c r="G30" s="211"/>
      <c r="H30" s="212">
        <f>H29-U29</f>
        <v>0</v>
      </c>
      <c r="I30" s="212"/>
      <c r="J30" s="212"/>
      <c r="K30" s="212"/>
      <c r="L30" s="212"/>
      <c r="M30" s="212"/>
      <c r="N30" s="212"/>
      <c r="O30" s="212"/>
      <c r="P30" s="212"/>
      <c r="Q30" s="212"/>
      <c r="R30" s="212"/>
      <c r="S30" s="212"/>
      <c r="T30" s="212"/>
      <c r="U30" s="212"/>
      <c r="V30" s="212"/>
      <c r="W30" s="212"/>
      <c r="X30" s="212"/>
      <c r="Y30" s="213"/>
      <c r="Z30" s="92" t="s">
        <v>17</v>
      </c>
      <c r="AA30" s="94" t="str">
        <f>IF(H30&lt;0,"★支出が収入を上回らないように修正してください。収入を上回る支出を貯金の取り崩しや借金で賄う場合は⑤または⑥に計上してください。","")</f>
        <v/>
      </c>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1" customFormat="1" ht="12.75" customHeight="1">
      <c r="A31" s="78"/>
      <c r="B31" s="78"/>
      <c r="C31" s="78"/>
      <c r="D31" s="49"/>
      <c r="E31" s="57"/>
      <c r="F31" s="49"/>
      <c r="G31" s="57"/>
      <c r="H31" s="49"/>
      <c r="I31" s="90"/>
      <c r="J31" s="75"/>
      <c r="K31" s="75"/>
      <c r="L31" s="75"/>
      <c r="M31" s="75"/>
      <c r="N31" s="91"/>
      <c r="O31" s="91"/>
      <c r="P31" s="90"/>
      <c r="Q31" s="78"/>
      <c r="R31" s="78"/>
      <c r="S31" s="78"/>
      <c r="T31" s="78"/>
      <c r="U31" s="78"/>
      <c r="V31" s="78"/>
      <c r="W31" s="78"/>
      <c r="X31" s="78"/>
      <c r="Y31" s="78"/>
      <c r="Z31" s="78"/>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row>
    <row r="32" spans="1:52" ht="32.25" customHeight="1">
      <c r="A32" s="174" t="s">
        <v>255</v>
      </c>
      <c r="B32" s="174"/>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row>
    <row r="33" spans="1:52" ht="42.75" customHeight="1">
      <c r="A33" s="215" t="s">
        <v>151</v>
      </c>
      <c r="B33" s="211"/>
      <c r="C33" s="211" t="s">
        <v>132</v>
      </c>
      <c r="D33" s="211"/>
      <c r="E33" s="211"/>
      <c r="F33" s="211"/>
      <c r="G33" s="211"/>
      <c r="H33" s="211"/>
      <c r="I33" s="216" t="s">
        <v>16</v>
      </c>
      <c r="J33" s="217"/>
      <c r="K33" s="217"/>
      <c r="L33" s="217"/>
      <c r="M33" s="218"/>
      <c r="N33" s="219" t="s">
        <v>45</v>
      </c>
      <c r="O33" s="217"/>
      <c r="P33" s="217"/>
      <c r="Q33" s="218"/>
      <c r="R33" s="219" t="s">
        <v>15</v>
      </c>
      <c r="S33" s="220"/>
      <c r="T33" s="220"/>
      <c r="U33" s="220"/>
      <c r="V33" s="220"/>
      <c r="W33" s="221"/>
      <c r="X33" s="219" t="s">
        <v>14</v>
      </c>
      <c r="Y33" s="220"/>
      <c r="Z33" s="221"/>
      <c r="AA33" s="95"/>
      <c r="AB33" s="93"/>
      <c r="AC33" s="93"/>
      <c r="AD33" s="93"/>
      <c r="AE33" s="93"/>
      <c r="AF33" s="93"/>
      <c r="AG33" s="93"/>
      <c r="AH33" s="93"/>
      <c r="AI33" s="93"/>
      <c r="AJ33" s="93"/>
      <c r="AK33" s="93"/>
      <c r="AL33" s="93"/>
      <c r="AM33" s="49"/>
      <c r="AN33" s="49"/>
      <c r="AO33" s="49"/>
      <c r="AP33" s="49"/>
      <c r="AQ33" s="49"/>
      <c r="AR33" s="49"/>
      <c r="AS33" s="49"/>
      <c r="AT33" s="49"/>
      <c r="AU33" s="49"/>
      <c r="AV33" s="49"/>
      <c r="AW33" s="49"/>
      <c r="AX33" s="49"/>
      <c r="AY33" s="49"/>
      <c r="AZ33" s="49"/>
    </row>
    <row r="34" spans="1:52" ht="18" customHeight="1">
      <c r="A34" s="371" t="s">
        <v>134</v>
      </c>
      <c r="B34" s="371"/>
      <c r="C34" s="372" t="s">
        <v>2604</v>
      </c>
      <c r="D34" s="372"/>
      <c r="E34" s="372"/>
      <c r="F34" s="372"/>
      <c r="G34" s="372"/>
      <c r="H34" s="372"/>
      <c r="I34" s="373" t="s">
        <v>2605</v>
      </c>
      <c r="J34" s="374"/>
      <c r="K34" s="374"/>
      <c r="L34" s="374"/>
      <c r="M34" s="375"/>
      <c r="N34" s="379">
        <v>30000</v>
      </c>
      <c r="O34" s="380"/>
      <c r="P34" s="380"/>
      <c r="Q34" s="203" t="s">
        <v>13</v>
      </c>
      <c r="R34" s="383">
        <v>2022</v>
      </c>
      <c r="S34" s="384"/>
      <c r="T34" s="96" t="s">
        <v>8</v>
      </c>
      <c r="U34" s="128">
        <v>4</v>
      </c>
      <c r="V34" s="96" t="s">
        <v>7</v>
      </c>
      <c r="W34" s="97" t="s">
        <v>9</v>
      </c>
      <c r="X34" s="363" t="s">
        <v>30</v>
      </c>
      <c r="Y34" s="364"/>
      <c r="Z34" s="365"/>
      <c r="AA34" s="49"/>
      <c r="AB34" s="93"/>
      <c r="AC34" s="93"/>
      <c r="AD34" s="93"/>
      <c r="AE34" s="93"/>
      <c r="AF34" s="93"/>
      <c r="AG34" s="93"/>
      <c r="AH34" s="93"/>
      <c r="AI34" s="93"/>
      <c r="AJ34" s="93"/>
      <c r="AK34" s="93"/>
      <c r="AL34" s="93"/>
      <c r="AM34" s="49"/>
      <c r="AN34" s="49"/>
      <c r="AO34" s="49"/>
      <c r="AP34" s="49"/>
      <c r="AQ34" s="49"/>
      <c r="AR34" s="49"/>
      <c r="AS34" s="49"/>
      <c r="AT34" s="49"/>
      <c r="AU34" s="49"/>
      <c r="AV34" s="49"/>
      <c r="AW34" s="49"/>
      <c r="AX34" s="49"/>
      <c r="AY34" s="49"/>
      <c r="AZ34" s="49"/>
    </row>
    <row r="35" spans="1:52" ht="18" customHeight="1">
      <c r="A35" s="371"/>
      <c r="B35" s="371"/>
      <c r="C35" s="372"/>
      <c r="D35" s="372"/>
      <c r="E35" s="372"/>
      <c r="F35" s="372"/>
      <c r="G35" s="372"/>
      <c r="H35" s="372"/>
      <c r="I35" s="376"/>
      <c r="J35" s="377"/>
      <c r="K35" s="377"/>
      <c r="L35" s="377"/>
      <c r="M35" s="378"/>
      <c r="N35" s="381"/>
      <c r="O35" s="382"/>
      <c r="P35" s="382"/>
      <c r="Q35" s="204"/>
      <c r="R35" s="369">
        <v>2026</v>
      </c>
      <c r="S35" s="370"/>
      <c r="T35" s="99" t="s">
        <v>8</v>
      </c>
      <c r="U35" s="129">
        <v>3</v>
      </c>
      <c r="V35" s="99" t="s">
        <v>7</v>
      </c>
      <c r="W35" s="100" t="s">
        <v>6</v>
      </c>
      <c r="X35" s="366"/>
      <c r="Y35" s="367"/>
      <c r="Z35" s="368"/>
      <c r="AA35" s="49"/>
      <c r="AB35" s="93"/>
      <c r="AC35" s="93"/>
      <c r="AD35" s="93"/>
      <c r="AE35" s="93"/>
      <c r="AF35" s="93"/>
      <c r="AG35" s="93"/>
      <c r="AH35" s="93"/>
      <c r="AI35" s="93"/>
      <c r="AJ35" s="93"/>
      <c r="AK35" s="93"/>
      <c r="AL35" s="93"/>
      <c r="AM35" s="49"/>
      <c r="AN35" s="49"/>
      <c r="AO35" s="49"/>
      <c r="AP35" s="49"/>
      <c r="AQ35" s="49"/>
      <c r="AR35" s="49"/>
      <c r="AS35" s="49"/>
      <c r="AT35" s="49"/>
      <c r="AU35" s="49"/>
      <c r="AV35" s="49"/>
      <c r="AW35" s="49"/>
      <c r="AX35" s="49"/>
      <c r="AY35" s="49"/>
      <c r="AZ35" s="49"/>
    </row>
    <row r="36" spans="1:52" ht="18" customHeight="1">
      <c r="A36" s="371" t="s">
        <v>134</v>
      </c>
      <c r="B36" s="371"/>
      <c r="C36" s="372" t="s">
        <v>2607</v>
      </c>
      <c r="D36" s="372"/>
      <c r="E36" s="372"/>
      <c r="F36" s="372"/>
      <c r="G36" s="372"/>
      <c r="H36" s="372"/>
      <c r="I36" s="373" t="s">
        <v>2606</v>
      </c>
      <c r="J36" s="374"/>
      <c r="K36" s="374"/>
      <c r="L36" s="374"/>
      <c r="M36" s="375"/>
      <c r="N36" s="379">
        <v>10000</v>
      </c>
      <c r="O36" s="380"/>
      <c r="P36" s="380"/>
      <c r="Q36" s="203" t="s">
        <v>13</v>
      </c>
      <c r="R36" s="383">
        <v>2025</v>
      </c>
      <c r="S36" s="384"/>
      <c r="T36" s="96" t="s">
        <v>8</v>
      </c>
      <c r="U36" s="128">
        <v>4</v>
      </c>
      <c r="V36" s="96" t="s">
        <v>7</v>
      </c>
      <c r="W36" s="97" t="s">
        <v>9</v>
      </c>
      <c r="X36" s="363" t="s">
        <v>31</v>
      </c>
      <c r="Y36" s="364"/>
      <c r="Z36" s="365"/>
      <c r="AA36" s="49"/>
      <c r="AB36" s="93"/>
      <c r="AC36" s="93"/>
      <c r="AD36" s="93"/>
      <c r="AE36" s="93"/>
      <c r="AF36" s="93"/>
      <c r="AG36" s="93"/>
      <c r="AH36" s="93"/>
      <c r="AI36" s="93"/>
      <c r="AJ36" s="93"/>
      <c r="AK36" s="93"/>
      <c r="AL36" s="93"/>
      <c r="AM36" s="49"/>
      <c r="AN36" s="49"/>
      <c r="AO36" s="49"/>
      <c r="AP36" s="49"/>
      <c r="AQ36" s="49"/>
      <c r="AR36" s="49"/>
      <c r="AS36" s="49"/>
      <c r="AT36" s="49"/>
      <c r="AU36" s="49"/>
      <c r="AV36" s="49"/>
      <c r="AW36" s="49"/>
      <c r="AX36" s="49"/>
      <c r="AY36" s="49"/>
      <c r="AZ36" s="49"/>
    </row>
    <row r="37" spans="1:52" ht="18" customHeight="1">
      <c r="A37" s="371"/>
      <c r="B37" s="371"/>
      <c r="C37" s="372"/>
      <c r="D37" s="372"/>
      <c r="E37" s="372"/>
      <c r="F37" s="372"/>
      <c r="G37" s="372"/>
      <c r="H37" s="372"/>
      <c r="I37" s="376"/>
      <c r="J37" s="377"/>
      <c r="K37" s="377"/>
      <c r="L37" s="377"/>
      <c r="M37" s="378"/>
      <c r="N37" s="381"/>
      <c r="O37" s="382"/>
      <c r="P37" s="382"/>
      <c r="Q37" s="204"/>
      <c r="R37" s="369">
        <v>2026</v>
      </c>
      <c r="S37" s="370"/>
      <c r="T37" s="99" t="s">
        <v>8</v>
      </c>
      <c r="U37" s="129">
        <v>3</v>
      </c>
      <c r="V37" s="99" t="s">
        <v>7</v>
      </c>
      <c r="W37" s="100" t="s">
        <v>6</v>
      </c>
      <c r="X37" s="366"/>
      <c r="Y37" s="367"/>
      <c r="Z37" s="368"/>
      <c r="AA37" s="49"/>
      <c r="AB37" s="93"/>
      <c r="AC37" s="93"/>
      <c r="AD37" s="93"/>
      <c r="AE37" s="93"/>
      <c r="AF37" s="93"/>
      <c r="AG37" s="93"/>
      <c r="AH37" s="93"/>
      <c r="AI37" s="93"/>
      <c r="AJ37" s="93"/>
      <c r="AK37" s="93"/>
      <c r="AL37" s="93"/>
      <c r="AM37" s="49"/>
      <c r="AN37" s="49"/>
      <c r="AO37" s="49"/>
      <c r="AP37" s="49"/>
      <c r="AQ37" s="49"/>
      <c r="AR37" s="49"/>
      <c r="AS37" s="49"/>
      <c r="AT37" s="49"/>
      <c r="AU37" s="49"/>
      <c r="AV37" s="49"/>
      <c r="AW37" s="49"/>
      <c r="AX37" s="49"/>
      <c r="AY37" s="49"/>
      <c r="AZ37" s="49"/>
    </row>
    <row r="38" spans="1:52" ht="18" customHeight="1">
      <c r="A38" s="393"/>
      <c r="B38" s="393"/>
      <c r="C38" s="394"/>
      <c r="D38" s="394"/>
      <c r="E38" s="394"/>
      <c r="F38" s="394"/>
      <c r="G38" s="394"/>
      <c r="H38" s="394"/>
      <c r="I38" s="395"/>
      <c r="J38" s="396"/>
      <c r="K38" s="396"/>
      <c r="L38" s="396"/>
      <c r="M38" s="397"/>
      <c r="N38" s="401"/>
      <c r="O38" s="402"/>
      <c r="P38" s="402"/>
      <c r="Q38" s="203" t="s">
        <v>13</v>
      </c>
      <c r="R38" s="405"/>
      <c r="S38" s="406"/>
      <c r="T38" s="102" t="s">
        <v>8</v>
      </c>
      <c r="U38" s="101"/>
      <c r="V38" s="102" t="s">
        <v>7</v>
      </c>
      <c r="W38" s="103" t="s">
        <v>9</v>
      </c>
      <c r="X38" s="385"/>
      <c r="Y38" s="386"/>
      <c r="Z38" s="387"/>
      <c r="AA38" s="49"/>
      <c r="AB38" s="93"/>
      <c r="AC38" s="93"/>
      <c r="AD38" s="93"/>
      <c r="AE38" s="93"/>
      <c r="AF38" s="93"/>
      <c r="AG38" s="93"/>
      <c r="AH38" s="93"/>
      <c r="AI38" s="93"/>
      <c r="AJ38" s="93"/>
      <c r="AK38" s="93"/>
      <c r="AL38" s="93"/>
      <c r="AM38" s="49"/>
      <c r="AN38" s="49"/>
      <c r="AO38" s="49"/>
      <c r="AP38" s="49"/>
      <c r="AQ38" s="49"/>
      <c r="AR38" s="49"/>
      <c r="AS38" s="49"/>
      <c r="AT38" s="49"/>
      <c r="AU38" s="49"/>
      <c r="AV38" s="49"/>
      <c r="AW38" s="49"/>
      <c r="AX38" s="49"/>
      <c r="AY38" s="49"/>
      <c r="AZ38" s="49"/>
    </row>
    <row r="39" spans="1:52" ht="18" customHeight="1">
      <c r="A39" s="393"/>
      <c r="B39" s="393"/>
      <c r="C39" s="394"/>
      <c r="D39" s="394"/>
      <c r="E39" s="394"/>
      <c r="F39" s="394"/>
      <c r="G39" s="394"/>
      <c r="H39" s="394"/>
      <c r="I39" s="398"/>
      <c r="J39" s="399"/>
      <c r="K39" s="399"/>
      <c r="L39" s="399"/>
      <c r="M39" s="400"/>
      <c r="N39" s="403"/>
      <c r="O39" s="404"/>
      <c r="P39" s="404"/>
      <c r="Q39" s="204"/>
      <c r="R39" s="391"/>
      <c r="S39" s="392"/>
      <c r="T39" s="99" t="s">
        <v>8</v>
      </c>
      <c r="U39" s="98"/>
      <c r="V39" s="99" t="s">
        <v>7</v>
      </c>
      <c r="W39" s="100" t="s">
        <v>6</v>
      </c>
      <c r="X39" s="388"/>
      <c r="Y39" s="389"/>
      <c r="Z39" s="390"/>
      <c r="AA39" s="49"/>
      <c r="AB39" s="93"/>
      <c r="AC39" s="93"/>
      <c r="AD39" s="93"/>
      <c r="AE39" s="93"/>
      <c r="AF39" s="93"/>
      <c r="AG39" s="93"/>
      <c r="AH39" s="93"/>
      <c r="AI39" s="93"/>
      <c r="AJ39" s="93"/>
      <c r="AK39" s="93"/>
      <c r="AL39" s="93"/>
      <c r="AM39" s="49"/>
      <c r="AN39" s="49"/>
      <c r="AO39" s="49"/>
      <c r="AP39" s="49"/>
      <c r="AQ39" s="49"/>
      <c r="AR39" s="49"/>
      <c r="AS39" s="49"/>
      <c r="AT39" s="49"/>
      <c r="AU39" s="49"/>
      <c r="AV39" s="49"/>
      <c r="AW39" s="49"/>
      <c r="AX39" s="49"/>
      <c r="AY39" s="49"/>
      <c r="AZ39" s="49"/>
    </row>
    <row r="40" spans="1:52" ht="18" customHeight="1">
      <c r="A40" s="393"/>
      <c r="B40" s="393"/>
      <c r="C40" s="394"/>
      <c r="D40" s="394"/>
      <c r="E40" s="394"/>
      <c r="F40" s="394"/>
      <c r="G40" s="394"/>
      <c r="H40" s="394"/>
      <c r="I40" s="395"/>
      <c r="J40" s="396"/>
      <c r="K40" s="396"/>
      <c r="L40" s="396"/>
      <c r="M40" s="397"/>
      <c r="N40" s="401"/>
      <c r="O40" s="402"/>
      <c r="P40" s="402"/>
      <c r="Q40" s="203" t="s">
        <v>13</v>
      </c>
      <c r="R40" s="405"/>
      <c r="S40" s="406"/>
      <c r="T40" s="102" t="s">
        <v>8</v>
      </c>
      <c r="U40" s="101"/>
      <c r="V40" s="102" t="s">
        <v>7</v>
      </c>
      <c r="W40" s="103" t="s">
        <v>9</v>
      </c>
      <c r="X40" s="385"/>
      <c r="Y40" s="386"/>
      <c r="Z40" s="387"/>
      <c r="AA40" s="49"/>
      <c r="AB40" s="93"/>
      <c r="AC40" s="93"/>
      <c r="AD40" s="93"/>
      <c r="AE40" s="93"/>
      <c r="AF40" s="93"/>
      <c r="AG40" s="93"/>
      <c r="AH40" s="93"/>
      <c r="AI40" s="93"/>
      <c r="AJ40" s="93"/>
      <c r="AK40" s="93"/>
      <c r="AL40" s="93"/>
      <c r="AM40" s="49"/>
      <c r="AN40" s="49"/>
      <c r="AO40" s="49"/>
      <c r="AP40" s="49"/>
      <c r="AQ40" s="49"/>
      <c r="AR40" s="49"/>
      <c r="AS40" s="49"/>
      <c r="AT40" s="49"/>
      <c r="AU40" s="49"/>
      <c r="AV40" s="49"/>
      <c r="AW40" s="49"/>
      <c r="AX40" s="49"/>
      <c r="AY40" s="49"/>
      <c r="AZ40" s="49"/>
    </row>
    <row r="41" spans="1:52" ht="18" customHeight="1">
      <c r="A41" s="393"/>
      <c r="B41" s="393"/>
      <c r="C41" s="394"/>
      <c r="D41" s="394"/>
      <c r="E41" s="394"/>
      <c r="F41" s="394"/>
      <c r="G41" s="394"/>
      <c r="H41" s="394"/>
      <c r="I41" s="398"/>
      <c r="J41" s="399"/>
      <c r="K41" s="399"/>
      <c r="L41" s="399"/>
      <c r="M41" s="400"/>
      <c r="N41" s="403"/>
      <c r="O41" s="404"/>
      <c r="P41" s="404"/>
      <c r="Q41" s="204"/>
      <c r="R41" s="391"/>
      <c r="S41" s="392"/>
      <c r="T41" s="99" t="s">
        <v>8</v>
      </c>
      <c r="U41" s="98"/>
      <c r="V41" s="99" t="s">
        <v>7</v>
      </c>
      <c r="W41" s="100" t="s">
        <v>6</v>
      </c>
      <c r="X41" s="388"/>
      <c r="Y41" s="389"/>
      <c r="Z41" s="390"/>
      <c r="AA41" s="49"/>
      <c r="AB41" s="93"/>
      <c r="AC41" s="93"/>
      <c r="AD41" s="93"/>
      <c r="AE41" s="93"/>
      <c r="AF41" s="93"/>
      <c r="AG41" s="93"/>
      <c r="AH41" s="93"/>
      <c r="AI41" s="93"/>
      <c r="AJ41" s="93"/>
      <c r="AK41" s="93"/>
      <c r="AL41" s="93"/>
      <c r="AM41" s="49"/>
      <c r="AN41" s="49"/>
      <c r="AO41" s="49"/>
      <c r="AP41" s="49"/>
      <c r="AQ41" s="49"/>
      <c r="AR41" s="49"/>
      <c r="AS41" s="49"/>
      <c r="AT41" s="49"/>
      <c r="AU41" s="49"/>
      <c r="AV41" s="49"/>
      <c r="AW41" s="49"/>
      <c r="AX41" s="49"/>
      <c r="AY41" s="49"/>
      <c r="AZ41" s="49"/>
    </row>
    <row r="42" spans="1:52" ht="29.25" customHeight="1">
      <c r="A42" s="104"/>
      <c r="B42" s="104"/>
      <c r="C42" s="105"/>
      <c r="D42" s="105"/>
      <c r="E42" s="105"/>
      <c r="F42" s="105"/>
      <c r="G42" s="105"/>
      <c r="H42" s="105"/>
      <c r="I42" s="106"/>
      <c r="J42" s="106"/>
      <c r="K42" s="106"/>
      <c r="L42" s="106"/>
      <c r="M42" s="106"/>
      <c r="N42" s="107"/>
      <c r="O42" s="107"/>
      <c r="P42" s="107"/>
      <c r="Q42" s="104"/>
      <c r="R42" s="108"/>
      <c r="S42" s="108"/>
      <c r="T42" s="102"/>
      <c r="U42" s="108"/>
      <c r="V42" s="102"/>
      <c r="W42" s="109"/>
      <c r="X42" s="105"/>
      <c r="Y42" s="105"/>
      <c r="Z42" s="105"/>
      <c r="AA42" s="49"/>
      <c r="AB42" s="93"/>
      <c r="AC42" s="93"/>
      <c r="AD42" s="93"/>
      <c r="AE42" s="93"/>
      <c r="AF42" s="93"/>
      <c r="AG42" s="93"/>
      <c r="AH42" s="93"/>
      <c r="AI42" s="93"/>
      <c r="AJ42" s="93"/>
      <c r="AK42" s="93"/>
      <c r="AL42" s="93"/>
      <c r="AM42" s="49"/>
      <c r="AN42" s="49"/>
      <c r="AO42" s="49"/>
      <c r="AP42" s="49"/>
      <c r="AQ42" s="49"/>
      <c r="AR42" s="49"/>
      <c r="AS42" s="49"/>
      <c r="AT42" s="49"/>
      <c r="AU42" s="49"/>
      <c r="AV42" s="49"/>
      <c r="AW42" s="49"/>
      <c r="AX42" s="49"/>
      <c r="AY42" s="49"/>
      <c r="AZ42" s="49"/>
    </row>
    <row r="43" spans="1:52" s="1" customFormat="1" ht="24" customHeight="1">
      <c r="A43" s="174" t="s">
        <v>220</v>
      </c>
      <c r="B43" s="174"/>
      <c r="C43" s="174"/>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row>
    <row r="44" spans="1:52" s="1" customFormat="1" ht="30" customHeight="1">
      <c r="A44" s="175" t="s">
        <v>12</v>
      </c>
      <c r="B44" s="176"/>
      <c r="C44" s="175" t="s">
        <v>147</v>
      </c>
      <c r="D44" s="177"/>
      <c r="E44" s="177"/>
      <c r="F44" s="177"/>
      <c r="G44" s="177"/>
      <c r="H44" s="177"/>
      <c r="I44" s="177"/>
      <c r="J44" s="177"/>
      <c r="K44" s="178"/>
      <c r="L44" s="179" t="s">
        <v>11</v>
      </c>
      <c r="M44" s="177"/>
      <c r="N44" s="177"/>
      <c r="O44" s="177"/>
      <c r="P44" s="177"/>
      <c r="Q44" s="177"/>
      <c r="R44" s="177"/>
      <c r="S44" s="177"/>
      <c r="T44" s="178"/>
      <c r="U44" s="180" t="s">
        <v>10</v>
      </c>
      <c r="V44" s="180"/>
      <c r="W44" s="180"/>
      <c r="X44" s="180"/>
      <c r="Y44" s="180"/>
      <c r="Z44" s="180"/>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row>
    <row r="45" spans="1:52" s="1" customFormat="1" ht="15" customHeight="1">
      <c r="A45" s="407" t="s">
        <v>219</v>
      </c>
      <c r="B45" s="408"/>
      <c r="C45" s="409" t="s">
        <v>248</v>
      </c>
      <c r="D45" s="410"/>
      <c r="E45" s="410"/>
      <c r="F45" s="410"/>
      <c r="G45" s="410"/>
      <c r="H45" s="410"/>
      <c r="I45" s="410"/>
      <c r="J45" s="410"/>
      <c r="K45" s="411"/>
      <c r="L45" s="415" t="s">
        <v>184</v>
      </c>
      <c r="M45" s="416"/>
      <c r="N45" s="416"/>
      <c r="O45" s="416"/>
      <c r="P45" s="416"/>
      <c r="Q45" s="416"/>
      <c r="R45" s="416"/>
      <c r="S45" s="416"/>
      <c r="T45" s="417"/>
      <c r="U45" s="421">
        <v>2016</v>
      </c>
      <c r="V45" s="422"/>
      <c r="W45" s="110" t="s">
        <v>8</v>
      </c>
      <c r="X45" s="130">
        <v>10</v>
      </c>
      <c r="Y45" s="112" t="s">
        <v>7</v>
      </c>
      <c r="Z45" s="113" t="s">
        <v>9</v>
      </c>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c r="AZ45" s="75"/>
    </row>
    <row r="46" spans="1:52" s="1" customFormat="1" ht="15" customHeight="1">
      <c r="A46" s="407"/>
      <c r="B46" s="408"/>
      <c r="C46" s="412"/>
      <c r="D46" s="413"/>
      <c r="E46" s="413"/>
      <c r="F46" s="413"/>
      <c r="G46" s="413"/>
      <c r="H46" s="413"/>
      <c r="I46" s="413"/>
      <c r="J46" s="413"/>
      <c r="K46" s="414"/>
      <c r="L46" s="418"/>
      <c r="M46" s="419"/>
      <c r="N46" s="419"/>
      <c r="O46" s="419"/>
      <c r="P46" s="419"/>
      <c r="Q46" s="419"/>
      <c r="R46" s="419"/>
      <c r="S46" s="419"/>
      <c r="T46" s="420"/>
      <c r="U46" s="423">
        <v>2019</v>
      </c>
      <c r="V46" s="424"/>
      <c r="W46" s="114" t="s">
        <v>8</v>
      </c>
      <c r="X46" s="131">
        <v>9</v>
      </c>
      <c r="Y46" s="116" t="s">
        <v>7</v>
      </c>
      <c r="Z46" s="117" t="s">
        <v>6</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c r="AZ46" s="75"/>
    </row>
    <row r="47" spans="1:52" s="1" customFormat="1" ht="15" customHeight="1">
      <c r="A47" s="425" t="s">
        <v>40</v>
      </c>
      <c r="B47" s="426"/>
      <c r="C47" s="409" t="s">
        <v>187</v>
      </c>
      <c r="D47" s="410"/>
      <c r="E47" s="410"/>
      <c r="F47" s="410"/>
      <c r="G47" s="410"/>
      <c r="H47" s="410"/>
      <c r="I47" s="410"/>
      <c r="J47" s="410"/>
      <c r="K47" s="411"/>
      <c r="L47" s="415" t="s">
        <v>186</v>
      </c>
      <c r="M47" s="416"/>
      <c r="N47" s="416"/>
      <c r="O47" s="416"/>
      <c r="P47" s="416"/>
      <c r="Q47" s="416"/>
      <c r="R47" s="416"/>
      <c r="S47" s="416"/>
      <c r="T47" s="417"/>
      <c r="U47" s="421">
        <v>2020</v>
      </c>
      <c r="V47" s="422"/>
      <c r="W47" s="110" t="s">
        <v>8</v>
      </c>
      <c r="X47" s="130">
        <v>4</v>
      </c>
      <c r="Y47" s="112" t="s">
        <v>7</v>
      </c>
      <c r="Z47" s="113" t="s">
        <v>9</v>
      </c>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row>
    <row r="48" spans="1:52" s="1" customFormat="1" ht="15" customHeight="1">
      <c r="A48" s="425"/>
      <c r="B48" s="426"/>
      <c r="C48" s="412"/>
      <c r="D48" s="413"/>
      <c r="E48" s="413"/>
      <c r="F48" s="413"/>
      <c r="G48" s="413"/>
      <c r="H48" s="413"/>
      <c r="I48" s="413"/>
      <c r="J48" s="413"/>
      <c r="K48" s="414"/>
      <c r="L48" s="418"/>
      <c r="M48" s="419"/>
      <c r="N48" s="419"/>
      <c r="O48" s="419"/>
      <c r="P48" s="419"/>
      <c r="Q48" s="419"/>
      <c r="R48" s="419"/>
      <c r="S48" s="419"/>
      <c r="T48" s="420"/>
      <c r="U48" s="423">
        <v>2022</v>
      </c>
      <c r="V48" s="424"/>
      <c r="W48" s="114" t="s">
        <v>8</v>
      </c>
      <c r="X48" s="131">
        <v>3</v>
      </c>
      <c r="Y48" s="116" t="s">
        <v>7</v>
      </c>
      <c r="Z48" s="117" t="s">
        <v>6</v>
      </c>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c r="AZ48" s="75"/>
    </row>
    <row r="49" spans="1:52" ht="15" customHeight="1">
      <c r="A49" s="425" t="s">
        <v>40</v>
      </c>
      <c r="B49" s="426"/>
      <c r="C49" s="409" t="s">
        <v>246</v>
      </c>
      <c r="D49" s="410"/>
      <c r="E49" s="410"/>
      <c r="F49" s="410"/>
      <c r="G49" s="410"/>
      <c r="H49" s="410"/>
      <c r="I49" s="410"/>
      <c r="J49" s="410"/>
      <c r="K49" s="411"/>
      <c r="L49" s="415" t="s">
        <v>2609</v>
      </c>
      <c r="M49" s="416"/>
      <c r="N49" s="416"/>
      <c r="O49" s="416"/>
      <c r="P49" s="416"/>
      <c r="Q49" s="416"/>
      <c r="R49" s="416"/>
      <c r="S49" s="416"/>
      <c r="T49" s="417"/>
      <c r="U49" s="421">
        <v>2022</v>
      </c>
      <c r="V49" s="422"/>
      <c r="W49" s="110" t="s">
        <v>8</v>
      </c>
      <c r="X49" s="130">
        <v>4</v>
      </c>
      <c r="Y49" s="112" t="s">
        <v>7</v>
      </c>
      <c r="Z49" s="113" t="s">
        <v>9</v>
      </c>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row>
    <row r="50" spans="1:52" ht="15" customHeight="1">
      <c r="A50" s="425"/>
      <c r="B50" s="426"/>
      <c r="C50" s="412"/>
      <c r="D50" s="413"/>
      <c r="E50" s="413"/>
      <c r="F50" s="413"/>
      <c r="G50" s="413"/>
      <c r="H50" s="413"/>
      <c r="I50" s="413"/>
      <c r="J50" s="413"/>
      <c r="K50" s="414"/>
      <c r="L50" s="418"/>
      <c r="M50" s="419"/>
      <c r="N50" s="419"/>
      <c r="O50" s="419"/>
      <c r="P50" s="419"/>
      <c r="Q50" s="419"/>
      <c r="R50" s="419"/>
      <c r="S50" s="419"/>
      <c r="T50" s="420"/>
      <c r="U50" s="423">
        <v>2026</v>
      </c>
      <c r="V50" s="424"/>
      <c r="W50" s="114" t="s">
        <v>8</v>
      </c>
      <c r="X50" s="131">
        <v>3</v>
      </c>
      <c r="Y50" s="116" t="s">
        <v>7</v>
      </c>
      <c r="Z50" s="117" t="s">
        <v>6</v>
      </c>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row>
    <row r="51" spans="1:52" s="35" customFormat="1" ht="15" customHeight="1">
      <c r="A51" s="435"/>
      <c r="B51" s="436"/>
      <c r="C51" s="437"/>
      <c r="D51" s="438"/>
      <c r="E51" s="438"/>
      <c r="F51" s="438"/>
      <c r="G51" s="438"/>
      <c r="H51" s="438"/>
      <c r="I51" s="438"/>
      <c r="J51" s="438"/>
      <c r="K51" s="439"/>
      <c r="L51" s="443"/>
      <c r="M51" s="444"/>
      <c r="N51" s="444"/>
      <c r="O51" s="444"/>
      <c r="P51" s="444"/>
      <c r="Q51" s="444"/>
      <c r="R51" s="444"/>
      <c r="S51" s="444"/>
      <c r="T51" s="445"/>
      <c r="U51" s="449"/>
      <c r="V51" s="450"/>
      <c r="W51" s="110" t="s">
        <v>8</v>
      </c>
      <c r="X51" s="111"/>
      <c r="Y51" s="112" t="s">
        <v>7</v>
      </c>
      <c r="Z51" s="113" t="s">
        <v>9</v>
      </c>
      <c r="AA51" s="93"/>
      <c r="AB51" s="95"/>
      <c r="AC51" s="95"/>
      <c r="AD51" s="95"/>
      <c r="AE51" s="95"/>
      <c r="AF51" s="95"/>
      <c r="AG51" s="95"/>
      <c r="AH51" s="95"/>
      <c r="AI51" s="95"/>
      <c r="AJ51" s="95"/>
      <c r="AK51" s="95"/>
      <c r="AL51" s="95"/>
      <c r="AM51" s="93"/>
      <c r="AN51" s="93"/>
      <c r="AO51" s="93"/>
      <c r="AP51" s="93"/>
      <c r="AQ51" s="93"/>
      <c r="AR51" s="93"/>
      <c r="AS51" s="93"/>
      <c r="AT51" s="93"/>
      <c r="AU51" s="93"/>
      <c r="AV51" s="93"/>
      <c r="AW51" s="93"/>
      <c r="AX51" s="93"/>
      <c r="AY51" s="93"/>
      <c r="AZ51" s="93"/>
    </row>
    <row r="52" spans="1:52" s="35" customFormat="1" ht="15" customHeight="1">
      <c r="A52" s="435"/>
      <c r="B52" s="436"/>
      <c r="C52" s="440"/>
      <c r="D52" s="441"/>
      <c r="E52" s="441"/>
      <c r="F52" s="441"/>
      <c r="G52" s="441"/>
      <c r="H52" s="441"/>
      <c r="I52" s="441"/>
      <c r="J52" s="441"/>
      <c r="K52" s="442"/>
      <c r="L52" s="446"/>
      <c r="M52" s="447"/>
      <c r="N52" s="447"/>
      <c r="O52" s="447"/>
      <c r="P52" s="447"/>
      <c r="Q52" s="447"/>
      <c r="R52" s="447"/>
      <c r="S52" s="447"/>
      <c r="T52" s="448"/>
      <c r="U52" s="451"/>
      <c r="V52" s="452"/>
      <c r="W52" s="114" t="s">
        <v>8</v>
      </c>
      <c r="X52" s="115"/>
      <c r="Y52" s="116" t="s">
        <v>7</v>
      </c>
      <c r="Z52" s="117" t="s">
        <v>6</v>
      </c>
      <c r="AA52" s="93"/>
      <c r="AB52" s="93"/>
      <c r="AC52" s="95"/>
      <c r="AD52" s="95"/>
      <c r="AE52" s="95"/>
      <c r="AF52" s="95"/>
      <c r="AG52" s="95"/>
      <c r="AH52" s="95"/>
      <c r="AI52" s="95"/>
      <c r="AJ52" s="95"/>
      <c r="AK52" s="95"/>
      <c r="AL52" s="95"/>
      <c r="AM52" s="93"/>
      <c r="AN52" s="93"/>
      <c r="AO52" s="93"/>
      <c r="AP52" s="93"/>
      <c r="AQ52" s="93"/>
      <c r="AR52" s="93"/>
      <c r="AS52" s="93"/>
      <c r="AT52" s="93"/>
      <c r="AU52" s="93"/>
      <c r="AV52" s="93"/>
      <c r="AW52" s="93"/>
      <c r="AX52" s="93"/>
      <c r="AY52" s="93"/>
      <c r="AZ52" s="93"/>
    </row>
    <row r="53" spans="1:52" ht="18.75" customHeight="1">
      <c r="A53" s="104"/>
      <c r="B53" s="104"/>
      <c r="C53" s="105"/>
      <c r="D53" s="105"/>
      <c r="E53" s="105"/>
      <c r="F53" s="105"/>
      <c r="G53" s="105"/>
      <c r="H53" s="105"/>
      <c r="I53" s="106"/>
      <c r="J53" s="106"/>
      <c r="K53" s="106"/>
      <c r="L53" s="106"/>
      <c r="M53" s="106"/>
      <c r="N53" s="107"/>
      <c r="O53" s="107"/>
      <c r="P53" s="107"/>
      <c r="Q53" s="104"/>
      <c r="R53" s="108"/>
      <c r="S53" s="108"/>
      <c r="T53" s="102"/>
      <c r="U53" s="108"/>
      <c r="V53" s="102"/>
      <c r="W53" s="109"/>
      <c r="X53" s="105"/>
      <c r="Y53" s="105"/>
      <c r="Z53" s="105"/>
      <c r="AA53" s="49"/>
      <c r="AB53" s="93"/>
      <c r="AC53" s="93"/>
      <c r="AD53" s="93"/>
      <c r="AE53" s="93"/>
      <c r="AF53" s="93"/>
      <c r="AG53" s="93"/>
      <c r="AH53" s="93"/>
      <c r="AI53" s="93"/>
      <c r="AJ53" s="93"/>
      <c r="AK53" s="93"/>
      <c r="AL53" s="93"/>
      <c r="AM53" s="49"/>
      <c r="AN53" s="49"/>
      <c r="AO53" s="49"/>
      <c r="AP53" s="49"/>
      <c r="AQ53" s="49"/>
      <c r="AR53" s="49"/>
      <c r="AS53" s="49"/>
      <c r="AT53" s="49"/>
      <c r="AU53" s="49"/>
      <c r="AV53" s="49"/>
      <c r="AW53" s="49"/>
      <c r="AX53" s="49"/>
      <c r="AY53" s="49"/>
      <c r="AZ53" s="49"/>
    </row>
    <row r="54" spans="1:52" ht="15" customHeight="1">
      <c r="A54" s="49" t="s">
        <v>175</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row>
    <row r="55" spans="1:52" ht="30" customHeight="1">
      <c r="A55" s="141" t="s">
        <v>176</v>
      </c>
      <c r="B55" s="142"/>
      <c r="C55" s="142"/>
      <c r="D55" s="142"/>
      <c r="E55" s="142"/>
      <c r="F55" s="143"/>
      <c r="G55" s="453" t="s">
        <v>185</v>
      </c>
      <c r="H55" s="454"/>
      <c r="I55" s="454"/>
      <c r="J55" s="454"/>
      <c r="K55" s="454"/>
      <c r="L55" s="454"/>
      <c r="M55" s="454"/>
      <c r="N55" s="454"/>
      <c r="O55" s="454"/>
      <c r="P55" s="454"/>
      <c r="Q55" s="454"/>
      <c r="R55" s="454"/>
      <c r="S55" s="454"/>
      <c r="T55" s="454"/>
      <c r="U55" s="454"/>
      <c r="V55" s="454"/>
      <c r="W55" s="454"/>
      <c r="X55" s="454"/>
      <c r="Y55" s="454"/>
      <c r="Z55" s="455"/>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row>
    <row r="56" spans="1:52" ht="15" customHeight="1">
      <c r="A56" s="118" t="s">
        <v>123</v>
      </c>
      <c r="B56" s="49"/>
      <c r="C56" s="49"/>
      <c r="D56" s="49"/>
      <c r="E56" s="49"/>
      <c r="F56" s="49"/>
      <c r="G56" s="49"/>
      <c r="H56" s="49"/>
      <c r="I56" s="49"/>
      <c r="J56" s="49"/>
      <c r="K56" s="49"/>
      <c r="L56" s="49"/>
      <c r="M56" s="49"/>
      <c r="N56" s="49"/>
      <c r="O56" s="49"/>
      <c r="P56" s="49"/>
      <c r="Q56" s="49"/>
      <c r="R56" s="49"/>
      <c r="S56" s="49"/>
      <c r="T56" s="49"/>
      <c r="U56" s="49"/>
      <c r="V56" s="49"/>
      <c r="W56" s="49"/>
      <c r="X56" s="49"/>
      <c r="Y56" s="49"/>
      <c r="Z56" s="11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row>
    <row r="57" spans="1:52" ht="279" customHeight="1">
      <c r="A57" s="427" t="s">
        <v>207</v>
      </c>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row>
    <row r="58" spans="1:52" ht="14.45" customHeight="1">
      <c r="A58" s="104"/>
      <c r="B58" s="104"/>
      <c r="C58" s="105"/>
      <c r="D58" s="105"/>
      <c r="E58" s="105"/>
      <c r="F58" s="105"/>
      <c r="G58" s="105"/>
      <c r="H58" s="105"/>
      <c r="I58" s="106"/>
      <c r="J58" s="106"/>
      <c r="K58" s="106"/>
      <c r="L58" s="106"/>
      <c r="M58" s="106"/>
      <c r="N58" s="107"/>
      <c r="O58" s="107"/>
      <c r="P58" s="107"/>
      <c r="Q58" s="104"/>
      <c r="R58" s="108"/>
      <c r="S58" s="108"/>
      <c r="T58" s="102"/>
      <c r="U58" s="108"/>
      <c r="V58" s="102"/>
      <c r="W58" s="109"/>
      <c r="X58" s="105"/>
      <c r="Y58" s="105"/>
      <c r="Z58" s="105"/>
      <c r="AA58" s="49"/>
      <c r="AB58" s="93"/>
      <c r="AC58" s="93"/>
      <c r="AD58" s="93"/>
      <c r="AE58" s="93"/>
      <c r="AF58" s="93"/>
      <c r="AG58" s="93"/>
      <c r="AH58" s="93"/>
      <c r="AI58" s="93"/>
      <c r="AJ58" s="93"/>
      <c r="AK58" s="93"/>
      <c r="AL58" s="93"/>
      <c r="AM58" s="49"/>
      <c r="AN58" s="49"/>
      <c r="AO58" s="49"/>
      <c r="AP58" s="49"/>
      <c r="AQ58" s="49"/>
      <c r="AR58" s="49"/>
      <c r="AS58" s="49"/>
      <c r="AT58" s="49"/>
      <c r="AU58" s="49"/>
      <c r="AV58" s="49"/>
      <c r="AW58" s="49"/>
      <c r="AX58" s="49"/>
      <c r="AY58" s="49"/>
      <c r="AZ58" s="49"/>
    </row>
    <row r="59" spans="1:52" ht="15" customHeight="1">
      <c r="A59" s="49" t="s">
        <v>177</v>
      </c>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row>
    <row r="60" spans="1:52" ht="267.75" customHeight="1">
      <c r="A60" s="430" t="s">
        <v>208</v>
      </c>
      <c r="B60" s="431"/>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2"/>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row>
    <row r="61" spans="1:52" ht="11.25"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row>
    <row r="62" spans="1:52" ht="15" customHeight="1">
      <c r="A62" s="49" t="s">
        <v>178</v>
      </c>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row>
    <row r="63" spans="1:52" ht="267.75" customHeight="1">
      <c r="A63" s="430" t="s">
        <v>209</v>
      </c>
      <c r="B63" s="433"/>
      <c r="C63" s="433"/>
      <c r="D63" s="433"/>
      <c r="E63" s="433"/>
      <c r="F63" s="433"/>
      <c r="G63" s="433"/>
      <c r="H63" s="433"/>
      <c r="I63" s="433"/>
      <c r="J63" s="433"/>
      <c r="K63" s="433"/>
      <c r="L63" s="433"/>
      <c r="M63" s="433"/>
      <c r="N63" s="433"/>
      <c r="O63" s="433"/>
      <c r="P63" s="433"/>
      <c r="Q63" s="433"/>
      <c r="R63" s="433"/>
      <c r="S63" s="433"/>
      <c r="T63" s="433"/>
      <c r="U63" s="433"/>
      <c r="V63" s="433"/>
      <c r="W63" s="433"/>
      <c r="X63" s="433"/>
      <c r="Y63" s="433"/>
      <c r="Z63" s="434"/>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row>
    <row r="64" spans="1:52" ht="7.5" customHeight="1">
      <c r="A64" s="49"/>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49"/>
      <c r="AI64" s="49"/>
      <c r="AJ64" s="49"/>
      <c r="AK64" s="49"/>
      <c r="AL64" s="49"/>
      <c r="AM64" s="49"/>
      <c r="AN64" s="49"/>
      <c r="AO64" s="49"/>
      <c r="AP64" s="49"/>
      <c r="AQ64" s="49"/>
      <c r="AR64" s="49"/>
      <c r="AS64" s="49"/>
      <c r="AT64" s="49"/>
      <c r="AU64" s="49"/>
      <c r="AV64" s="49"/>
      <c r="AW64" s="49"/>
      <c r="AX64" s="49"/>
      <c r="AY64" s="49"/>
      <c r="AZ64" s="49"/>
    </row>
    <row r="65" spans="1:52" ht="15" customHeight="1">
      <c r="A65" s="49"/>
      <c r="B65" s="49"/>
      <c r="C65" s="49"/>
      <c r="D65" s="49"/>
      <c r="E65" s="49"/>
      <c r="F65" s="49"/>
      <c r="G65" s="49"/>
      <c r="H65" s="49"/>
      <c r="I65" s="49"/>
      <c r="J65" s="49"/>
      <c r="K65" s="49"/>
      <c r="L65" s="49"/>
      <c r="M65" s="49"/>
      <c r="N65" s="49"/>
      <c r="O65" s="49"/>
      <c r="P65" s="49"/>
      <c r="Q65" s="49"/>
      <c r="R65" s="49"/>
      <c r="S65" s="49"/>
      <c r="T65" s="49"/>
      <c r="U65" s="49"/>
      <c r="V65" s="49"/>
      <c r="W65" s="49"/>
      <c r="X65" s="49"/>
      <c r="Y65" s="49" t="s">
        <v>0</v>
      </c>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row>
    <row r="66" spans="1:52" ht="15" customHeight="1">
      <c r="A66" s="49" t="s">
        <v>5</v>
      </c>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row>
    <row r="67" spans="1:52" ht="52.5" customHeight="1">
      <c r="A67" s="153" t="s">
        <v>172</v>
      </c>
      <c r="B67" s="153"/>
      <c r="C67" s="153"/>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21"/>
      <c r="AB67" s="121"/>
      <c r="AC67" s="121"/>
      <c r="AD67" s="121"/>
      <c r="AE67" s="121"/>
      <c r="AF67" s="121"/>
      <c r="AG67" s="121"/>
      <c r="AH67" s="122"/>
      <c r="AI67" s="122"/>
      <c r="AJ67" s="49"/>
      <c r="AK67" s="49"/>
      <c r="AL67" s="49"/>
      <c r="AM67" s="49"/>
      <c r="AN67" s="49"/>
      <c r="AO67" s="49"/>
      <c r="AP67" s="49"/>
      <c r="AQ67" s="49"/>
      <c r="AR67" s="49"/>
      <c r="AS67" s="49"/>
      <c r="AT67" s="49"/>
      <c r="AU67" s="49"/>
      <c r="AV67" s="49"/>
      <c r="AW67" s="49"/>
      <c r="AX67" s="49"/>
      <c r="AY67" s="49"/>
      <c r="AZ67" s="49"/>
    </row>
    <row r="68" spans="1:52">
      <c r="A68" s="153"/>
      <c r="B68" s="153"/>
      <c r="C68" s="153"/>
      <c r="D68" s="153"/>
      <c r="E68" s="153"/>
      <c r="F68" s="153"/>
      <c r="G68" s="153"/>
      <c r="H68" s="153"/>
      <c r="I68" s="153"/>
      <c r="J68" s="153"/>
      <c r="K68" s="153"/>
      <c r="L68" s="153"/>
      <c r="M68" s="153"/>
      <c r="N68" s="153"/>
      <c r="O68" s="153"/>
      <c r="P68" s="153"/>
      <c r="Q68" s="153"/>
      <c r="R68" s="153"/>
      <c r="S68" s="153"/>
      <c r="T68" s="153"/>
      <c r="U68" s="153"/>
      <c r="V68" s="153"/>
      <c r="W68" s="153"/>
      <c r="X68" s="153"/>
      <c r="Y68" s="153"/>
      <c r="Z68" s="153"/>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row>
    <row r="69" spans="1:52">
      <c r="A69" s="49"/>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row>
    <row r="94" spans="1:33">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row>
  </sheetData>
  <sheetProtection algorithmName="SHA-512" hashValue="eBMBfhjFguPqlbQBOsF06xEonnJaS8kKGwNI2U4sJp8Dh4Ys7OLiEsXa1+ScoWrVCEwbM7OCCxsGhYQnRVbs7A==" saltValue="V12mTVveeier28vyTQC7RQ==" spinCount="100000" sheet="1" objects="1" scenarios="1"/>
  <mergeCells count="142">
    <mergeCell ref="A57:Z57"/>
    <mergeCell ref="A60:Z60"/>
    <mergeCell ref="A63:Z63"/>
    <mergeCell ref="A67:Z68"/>
    <mergeCell ref="A51:B52"/>
    <mergeCell ref="C51:K52"/>
    <mergeCell ref="L51:T52"/>
    <mergeCell ref="U51:V51"/>
    <mergeCell ref="U52:V52"/>
    <mergeCell ref="A55:F55"/>
    <mergeCell ref="G55:Z55"/>
    <mergeCell ref="A47:B48"/>
    <mergeCell ref="C47:K48"/>
    <mergeCell ref="L47:T48"/>
    <mergeCell ref="U47:V47"/>
    <mergeCell ref="U48:V48"/>
    <mergeCell ref="A49:B50"/>
    <mergeCell ref="C49:K50"/>
    <mergeCell ref="L49:T50"/>
    <mergeCell ref="U49:V49"/>
    <mergeCell ref="U50:V50"/>
    <mergeCell ref="A43:Z43"/>
    <mergeCell ref="A44:B44"/>
    <mergeCell ref="C44:K44"/>
    <mergeCell ref="L44:T44"/>
    <mergeCell ref="U44:Z44"/>
    <mergeCell ref="A45:B46"/>
    <mergeCell ref="C45:K46"/>
    <mergeCell ref="L45:T46"/>
    <mergeCell ref="U45:V45"/>
    <mergeCell ref="U46:V46"/>
    <mergeCell ref="X38:Z39"/>
    <mergeCell ref="R39:S39"/>
    <mergeCell ref="A40:B41"/>
    <mergeCell ref="C40:H41"/>
    <mergeCell ref="I40:M41"/>
    <mergeCell ref="N40:P41"/>
    <mergeCell ref="Q40:Q41"/>
    <mergeCell ref="R40:S40"/>
    <mergeCell ref="X40:Z41"/>
    <mergeCell ref="R41:S41"/>
    <mergeCell ref="A38:B39"/>
    <mergeCell ref="C38:H39"/>
    <mergeCell ref="I38:M39"/>
    <mergeCell ref="N38:P39"/>
    <mergeCell ref="Q38:Q39"/>
    <mergeCell ref="R38:S38"/>
    <mergeCell ref="X34:Z35"/>
    <mergeCell ref="R35:S35"/>
    <mergeCell ref="A36:B37"/>
    <mergeCell ref="C36:H37"/>
    <mergeCell ref="I36:M37"/>
    <mergeCell ref="N36:P37"/>
    <mergeCell ref="Q36:Q37"/>
    <mergeCell ref="R36:S36"/>
    <mergeCell ref="X36:Z37"/>
    <mergeCell ref="R37:S37"/>
    <mergeCell ref="A34:B35"/>
    <mergeCell ref="C34:H35"/>
    <mergeCell ref="I34:M35"/>
    <mergeCell ref="N34:P35"/>
    <mergeCell ref="Q34:Q35"/>
    <mergeCell ref="R34:S34"/>
    <mergeCell ref="A30:G30"/>
    <mergeCell ref="H30:Y30"/>
    <mergeCell ref="A32:Z32"/>
    <mergeCell ref="A33:B33"/>
    <mergeCell ref="C33:H33"/>
    <mergeCell ref="I33:M33"/>
    <mergeCell ref="N33:Q33"/>
    <mergeCell ref="R33:W33"/>
    <mergeCell ref="X33:Z33"/>
    <mergeCell ref="A28:G28"/>
    <mergeCell ref="H28:L28"/>
    <mergeCell ref="N28:T28"/>
    <mergeCell ref="U28:Y28"/>
    <mergeCell ref="A29:G29"/>
    <mergeCell ref="H29:L29"/>
    <mergeCell ref="N29:T29"/>
    <mergeCell ref="U29:Y29"/>
    <mergeCell ref="A26:G26"/>
    <mergeCell ref="H26:L26"/>
    <mergeCell ref="N26:T26"/>
    <mergeCell ref="U26:Y26"/>
    <mergeCell ref="A27:G27"/>
    <mergeCell ref="H27:L27"/>
    <mergeCell ref="N27:T27"/>
    <mergeCell ref="U27:Y27"/>
    <mergeCell ref="A24:G24"/>
    <mergeCell ref="H24:L24"/>
    <mergeCell ref="N24:T24"/>
    <mergeCell ref="U24:Y24"/>
    <mergeCell ref="A25:G25"/>
    <mergeCell ref="H25:L25"/>
    <mergeCell ref="N25:T25"/>
    <mergeCell ref="U25:Y25"/>
    <mergeCell ref="A18:J18"/>
    <mergeCell ref="U18:Y18"/>
    <mergeCell ref="K19:Z19"/>
    <mergeCell ref="A22:M22"/>
    <mergeCell ref="N22:Z22"/>
    <mergeCell ref="A23:G23"/>
    <mergeCell ref="H23:L23"/>
    <mergeCell ref="N23:T23"/>
    <mergeCell ref="U23:Y23"/>
    <mergeCell ref="A13:C13"/>
    <mergeCell ref="D13:L13"/>
    <mergeCell ref="M13:P13"/>
    <mergeCell ref="Q13:Z13"/>
    <mergeCell ref="A14:C17"/>
    <mergeCell ref="D14:J14"/>
    <mergeCell ref="K14:R14"/>
    <mergeCell ref="S14:Z14"/>
    <mergeCell ref="D15:J15"/>
    <mergeCell ref="K15:R15"/>
    <mergeCell ref="S15:Z15"/>
    <mergeCell ref="D16:J16"/>
    <mergeCell ref="K16:N16"/>
    <mergeCell ref="O16:T16"/>
    <mergeCell ref="U16:Z16"/>
    <mergeCell ref="D17:J17"/>
    <mergeCell ref="K17:L17"/>
    <mergeCell ref="M17:N17"/>
    <mergeCell ref="O17:Q17"/>
    <mergeCell ref="U17:W17"/>
    <mergeCell ref="D11:F11"/>
    <mergeCell ref="G11:V11"/>
    <mergeCell ref="A12:C12"/>
    <mergeCell ref="D12:F12"/>
    <mergeCell ref="H12:I12"/>
    <mergeCell ref="K12:L12"/>
    <mergeCell ref="V12:W12"/>
    <mergeCell ref="A2:Z2"/>
    <mergeCell ref="S3:T3"/>
    <mergeCell ref="A6:Z6"/>
    <mergeCell ref="A7:Z7"/>
    <mergeCell ref="A9:C11"/>
    <mergeCell ref="D9:F9"/>
    <mergeCell ref="G9:V9"/>
    <mergeCell ref="W9:Z11"/>
    <mergeCell ref="D10:F10"/>
    <mergeCell ref="G10:V10"/>
  </mergeCells>
  <phoneticPr fontId="1"/>
  <dataValidations count="5">
    <dataValidation type="whole" errorStyle="warning" operator="greaterThanOrEqual" allowBlank="1" showInputMessage="1" showErrorMessage="1" errorTitle="整数を入力" error="整数を入力してください。" sqref="N38:P41" xr:uid="{FACF856E-3FF2-4290-A6F1-85614F26C201}">
      <formula1>0</formula1>
    </dataValidation>
    <dataValidation type="whole" errorStyle="warning" operator="greaterThan" allowBlank="1" showInputMessage="1" showErrorMessage="1" errorTitle="整数を入力" error="整数を入力してください。" sqref="W3 Y3 D12:F12 H12:I12 K12:L12 S17 Y17 R38:S41 X49:X52 U38:U41 U49:V52" xr:uid="{5B7DAF0D-265B-4D67-9CB6-F37CA602AA12}">
      <formula1>0</formula1>
    </dataValidation>
    <dataValidation type="whole" errorStyle="warning" operator="greaterThanOrEqual" allowBlank="1" showInputMessage="1" showErrorMessage="1" error="整数を入力してください。" sqref="K17:L17" xr:uid="{E9C5A853-0B26-4348-993A-D1A6C8CB8345}">
      <formula1>0</formula1>
    </dataValidation>
    <dataValidation type="list" allowBlank="1" showInputMessage="1" showErrorMessage="1" sqref="BC2" xr:uid="{D3907767-31C9-4533-BFDE-831A853C74F1}">
      <formula1>"a,b"</formula1>
    </dataValidation>
    <dataValidation type="list" allowBlank="1" showInputMessage="1" showErrorMessage="1" sqref="BC20 BC15:BC16" xr:uid="{B4316C53-63F2-45A1-9B55-92B4DBC6F6BC}">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3" manualBreakCount="3">
    <brk id="30" max="25" man="1"/>
    <brk id="57" max="25" man="1"/>
    <brk id="75" max="33" man="1"/>
  </row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94C8C269-2D51-4034-B0A3-10C43423E11D}">
          <x14:formula1>
            <xm:f>リスト!$J$2:$J$4</xm:f>
          </x14:formula1>
          <xm:sqref>A49:B52</xm:sqref>
        </x14:dataValidation>
        <x14:dataValidation type="list" allowBlank="1" showInputMessage="1" showErrorMessage="1" xr:uid="{E2C73916-BABB-493F-9DBD-756CE3F2C448}">
          <x14:formula1>
            <xm:f>リスト!$G$2:$G$5</xm:f>
          </x14:formula1>
          <xm:sqref>X34:Z41</xm:sqref>
        </x14:dataValidation>
        <x14:dataValidation type="list" allowBlank="1" showInputMessage="1" showErrorMessage="1" xr:uid="{0C542B58-29FC-4CAC-8822-F5E23B047E06}">
          <x14:formula1>
            <xm:f>リスト!$Q$2:$Q$4</xm:f>
          </x14:formula1>
          <xm:sqref>A34:B41</xm:sqref>
        </x14:dataValidation>
        <x14:dataValidation type="list" allowBlank="1" showInputMessage="1" showErrorMessage="1" xr:uid="{EB170789-7DAE-4824-A0A2-2ED666CFD1D9}">
          <x14:formula1>
            <xm:f>リスト!$A$2:$A$13</xm:f>
          </x14:formula1>
          <xm:sqref>D17:J17</xm:sqref>
        </x14:dataValidation>
        <x14:dataValidation type="list" allowBlank="1" showInputMessage="1" showErrorMessage="1" xr:uid="{D5844D60-9463-4BF2-9A37-01FF0770A414}">
          <x14:formula1>
            <xm:f>リスト!$O$2:$O$5</xm:f>
          </x14:formula1>
          <xm:sqref>D13:L13</xm:sqref>
        </x14:dataValidation>
        <x14:dataValidation type="list" allowBlank="1" showInputMessage="1" showErrorMessage="1" xr:uid="{F6D80D0B-8AB4-4C26-B789-20341E08D586}">
          <x14:formula1>
            <xm:f>リスト!$J$3:$J$4</xm:f>
          </x14:formula1>
          <xm:sqref>A47:B48</xm:sqref>
        </x14:dataValidation>
        <x14:dataValidation type="list" errorStyle="warning" operator="greaterThanOrEqual" allowBlank="1" showInputMessage="1" showErrorMessage="1" error="整数を入力してください。" xr:uid="{73CB5FC6-F08F-4DBF-ADE1-6A0B60D229D6}">
          <x14:formula1>
            <xm:f>リスト!$U$2:$U$10</xm:f>
          </x14:formula1>
          <xm:sqref>U17:W17</xm:sqref>
        </x14:dataValidation>
        <x14:dataValidation type="list" errorStyle="warning" operator="greaterThanOrEqual" allowBlank="1" showInputMessage="1" showErrorMessage="1" error="整数を入力してください。" xr:uid="{8D302D21-45EB-4981-AA4B-8F1C51252875}">
          <x14:formula1>
            <xm:f>リスト!$S$2:$S$13</xm:f>
          </x14:formula1>
          <xm:sqref>O17:Q17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95"/>
  <sheetViews>
    <sheetView workbookViewId="0">
      <selection activeCell="C12" sqref="C12"/>
    </sheetView>
  </sheetViews>
  <sheetFormatPr defaultRowHeight="18.75"/>
  <cols>
    <col min="1" max="1" width="40.125" bestFit="1" customWidth="1"/>
    <col min="2" max="2" width="23.375" customWidth="1"/>
    <col min="3" max="3" width="9.25" bestFit="1" customWidth="1"/>
  </cols>
  <sheetData>
    <row r="1" spans="1:3">
      <c r="A1" s="12" t="s">
        <v>136</v>
      </c>
      <c r="B1" s="12">
        <f>'願書（様式1）'!G9</f>
        <v>0</v>
      </c>
    </row>
    <row r="2" spans="1:3">
      <c r="A2" s="12" t="s">
        <v>135</v>
      </c>
      <c r="B2" s="12">
        <f>'願書（様式1）'!G10</f>
        <v>0</v>
      </c>
    </row>
    <row r="3" spans="1:3">
      <c r="A3" s="12" t="s">
        <v>137</v>
      </c>
      <c r="B3" s="12">
        <f>'願書（様式1）'!G11</f>
        <v>0</v>
      </c>
    </row>
    <row r="4" spans="1:3">
      <c r="A4" s="12" t="s">
        <v>48</v>
      </c>
      <c r="B4" s="12">
        <f>'願書（様式1）'!D15</f>
        <v>0</v>
      </c>
    </row>
    <row r="5" spans="1:3">
      <c r="A5" s="12" t="s">
        <v>49</v>
      </c>
      <c r="B5" s="12">
        <f>'願書（様式1）'!K15</f>
        <v>0</v>
      </c>
    </row>
    <row r="6" spans="1:3">
      <c r="A6" s="12" t="s">
        <v>50</v>
      </c>
      <c r="B6" s="12">
        <f>'願書（様式1）'!S15</f>
        <v>0</v>
      </c>
    </row>
    <row r="7" spans="1:3">
      <c r="A7" s="12" t="s">
        <v>51</v>
      </c>
      <c r="B7" s="12" t="str">
        <f>'願書（様式1）'!D17</f>
        <v>▼CLICK HERE ▼</v>
      </c>
    </row>
    <row r="8" spans="1:3">
      <c r="A8" s="12" t="s">
        <v>52</v>
      </c>
      <c r="B8" s="12">
        <f>'願書（様式1）'!K17</f>
        <v>0</v>
      </c>
    </row>
    <row r="9" spans="1:3">
      <c r="A9" s="12" t="s">
        <v>53</v>
      </c>
      <c r="B9" s="12" t="str">
        <f>'願書（様式1）'!O17&amp;"/"&amp;'願書（様式1）'!S17</f>
        <v>▼CLICK HERE▼/</v>
      </c>
    </row>
    <row r="10" spans="1:3">
      <c r="A10" s="12" t="s">
        <v>150</v>
      </c>
      <c r="B10" s="12" t="str">
        <f>'願書（様式1）'!U17&amp;"/"&amp;'願書（様式1）'!Y17</f>
        <v>▼CLICK HERE▼/</v>
      </c>
    </row>
    <row r="11" spans="1:3">
      <c r="A11" s="12" t="s">
        <v>54</v>
      </c>
      <c r="B11" s="12">
        <f>'願書（様式1）'!Q13</f>
        <v>0</v>
      </c>
    </row>
    <row r="12" spans="1:3">
      <c r="A12" s="12" t="s">
        <v>55</v>
      </c>
      <c r="B12" s="12" t="str">
        <f>'願書（様式1）'!D12&amp;"/"&amp;'願書（様式1）'!H12&amp;"/"&amp;'願書（様式1）'!K12</f>
        <v>▼CLICK HERE▼//</v>
      </c>
      <c r="C12" s="5">
        <v>45748</v>
      </c>
    </row>
    <row r="13" spans="1:3">
      <c r="A13" s="12" t="s">
        <v>56</v>
      </c>
      <c r="B13" s="12" t="e">
        <f>'願書（様式1）'!V12</f>
        <v>#VALUE!</v>
      </c>
    </row>
    <row r="14" spans="1:3">
      <c r="A14" s="12" t="s">
        <v>57</v>
      </c>
      <c r="B14" s="12" t="str">
        <f>'願書（様式1）'!D13</f>
        <v>▼ CLICK HERE ▼</v>
      </c>
    </row>
    <row r="15" spans="1:3">
      <c r="A15" s="12" t="s">
        <v>227</v>
      </c>
      <c r="B15" s="12">
        <f>'願書（様式1）'!B19</f>
        <v>0</v>
      </c>
    </row>
    <row r="16" spans="1:3">
      <c r="A16" s="12" t="s">
        <v>228</v>
      </c>
      <c r="B16" s="12">
        <f>'願書（様式1）'!C19</f>
        <v>0</v>
      </c>
    </row>
    <row r="17" spans="1:2">
      <c r="A17" s="12" t="s">
        <v>229</v>
      </c>
      <c r="B17" s="12">
        <f>'願書（様式1）'!D19</f>
        <v>0</v>
      </c>
    </row>
    <row r="18" spans="1:2">
      <c r="A18" s="12" t="s">
        <v>230</v>
      </c>
      <c r="B18" s="12">
        <f>'願書（様式1）'!E19</f>
        <v>0</v>
      </c>
    </row>
    <row r="19" spans="1:2">
      <c r="A19" s="12" t="s">
        <v>231</v>
      </c>
      <c r="B19" s="12">
        <f>'願書（様式1）'!F19</f>
        <v>0</v>
      </c>
    </row>
    <row r="20" spans="1:2">
      <c r="A20" s="12" t="s">
        <v>232</v>
      </c>
      <c r="B20" s="12">
        <f>'願書（様式1）'!G19</f>
        <v>0</v>
      </c>
    </row>
    <row r="21" spans="1:2">
      <c r="A21" s="12" t="s">
        <v>233</v>
      </c>
      <c r="B21" s="12">
        <f>'願書（様式1）'!H19</f>
        <v>0</v>
      </c>
    </row>
    <row r="22" spans="1:2">
      <c r="A22" s="12" t="s">
        <v>234</v>
      </c>
      <c r="B22" s="12">
        <f>'願書（様式1）'!I19</f>
        <v>0</v>
      </c>
    </row>
    <row r="23" spans="1:2">
      <c r="A23" s="12" t="s">
        <v>239</v>
      </c>
      <c r="B23" s="12" t="str">
        <f>'願書（様式1）'!Z18</f>
        <v>★</v>
      </c>
    </row>
    <row r="24" spans="1:2">
      <c r="A24" s="7" t="s">
        <v>58</v>
      </c>
      <c r="B24" s="8">
        <f>'願書（様式1）'!H23</f>
        <v>0</v>
      </c>
    </row>
    <row r="25" spans="1:2">
      <c r="A25" s="7" t="s">
        <v>59</v>
      </c>
      <c r="B25" s="8">
        <f>'願書（様式1）'!H24</f>
        <v>0</v>
      </c>
    </row>
    <row r="26" spans="1:2">
      <c r="A26" s="7" t="s">
        <v>60</v>
      </c>
      <c r="B26" s="8">
        <f>'願書（様式1）'!H25</f>
        <v>0</v>
      </c>
    </row>
    <row r="27" spans="1:2">
      <c r="A27" s="7" t="s">
        <v>61</v>
      </c>
      <c r="B27" s="8">
        <f>'願書（様式1）'!H26</f>
        <v>0</v>
      </c>
    </row>
    <row r="28" spans="1:2">
      <c r="A28" s="7" t="s">
        <v>62</v>
      </c>
      <c r="B28" s="8">
        <f>'願書（様式1）'!H27</f>
        <v>0</v>
      </c>
    </row>
    <row r="29" spans="1:2">
      <c r="A29" s="7" t="s">
        <v>63</v>
      </c>
      <c r="B29" s="8">
        <f>'願書（様式1）'!H28</f>
        <v>0</v>
      </c>
    </row>
    <row r="30" spans="1:2">
      <c r="A30" s="7" t="s">
        <v>46</v>
      </c>
      <c r="B30" s="8">
        <f>'願書（様式1）'!H29</f>
        <v>0</v>
      </c>
    </row>
    <row r="31" spans="1:2">
      <c r="A31" s="7" t="s">
        <v>64</v>
      </c>
      <c r="B31" s="8">
        <f>'願書（様式1）'!U23</f>
        <v>0</v>
      </c>
    </row>
    <row r="32" spans="1:2">
      <c r="A32" s="7" t="s">
        <v>138</v>
      </c>
      <c r="B32" s="8">
        <f>'願書（様式1）'!U24</f>
        <v>0</v>
      </c>
    </row>
    <row r="33" spans="1:2">
      <c r="A33" s="7" t="s">
        <v>139</v>
      </c>
      <c r="B33" s="8">
        <f>'願書（様式1）'!U25</f>
        <v>0</v>
      </c>
    </row>
    <row r="34" spans="1:2">
      <c r="A34" s="7" t="s">
        <v>140</v>
      </c>
      <c r="B34" s="8">
        <f>'願書（様式1）'!U26</f>
        <v>0</v>
      </c>
    </row>
    <row r="35" spans="1:2">
      <c r="A35" s="7" t="s">
        <v>141</v>
      </c>
      <c r="B35" s="8">
        <f>'願書（様式1）'!U27</f>
        <v>0</v>
      </c>
    </row>
    <row r="36" spans="1:2">
      <c r="A36" s="15" t="s">
        <v>142</v>
      </c>
      <c r="B36" s="8">
        <f>'願書（様式1）'!U28</f>
        <v>0</v>
      </c>
    </row>
    <row r="37" spans="1:2">
      <c r="A37" s="7" t="s">
        <v>47</v>
      </c>
      <c r="B37" s="8">
        <f>'願書（様式1）'!U29</f>
        <v>0</v>
      </c>
    </row>
    <row r="38" spans="1:2">
      <c r="A38" s="7" t="s">
        <v>65</v>
      </c>
      <c r="B38" s="7">
        <f>'願書（様式1）'!H30</f>
        <v>0</v>
      </c>
    </row>
    <row r="39" spans="1:2">
      <c r="A39" s="9" t="s">
        <v>143</v>
      </c>
      <c r="B39" s="9" t="str">
        <f>'願書（様式1）'!A34</f>
        <v>▼CLICK HERE▼</v>
      </c>
    </row>
    <row r="40" spans="1:2">
      <c r="A40" s="9" t="s">
        <v>66</v>
      </c>
      <c r="B40" s="9">
        <f>'願書（様式1）'!C34</f>
        <v>0</v>
      </c>
    </row>
    <row r="41" spans="1:2">
      <c r="A41" s="9" t="s">
        <v>67</v>
      </c>
      <c r="B41" s="9">
        <f>'願書（様式1）'!I34</f>
        <v>0</v>
      </c>
    </row>
    <row r="42" spans="1:2">
      <c r="A42" s="9" t="s">
        <v>68</v>
      </c>
      <c r="B42" s="10">
        <f>'願書（様式1）'!N34</f>
        <v>0</v>
      </c>
    </row>
    <row r="43" spans="1:2">
      <c r="A43" s="9" t="s">
        <v>69</v>
      </c>
      <c r="B43" s="9" t="str">
        <f>'願書（様式1）'!R34&amp;"/"&amp;'願書（様式1）'!U34</f>
        <v>/</v>
      </c>
    </row>
    <row r="44" spans="1:2">
      <c r="A44" s="9" t="s">
        <v>70</v>
      </c>
      <c r="B44" s="9" t="str">
        <f>'願書（様式1）'!R35&amp;"/"&amp;'願書（様式1）'!U35</f>
        <v>/</v>
      </c>
    </row>
    <row r="45" spans="1:2">
      <c r="A45" s="9" t="s">
        <v>71</v>
      </c>
      <c r="B45" s="9" t="str">
        <f>'願書（様式1）'!X34</f>
        <v>▼CLICK HERE▼</v>
      </c>
    </row>
    <row r="46" spans="1:2">
      <c r="A46" s="9" t="s">
        <v>144</v>
      </c>
      <c r="B46" s="9">
        <f>'願書（様式1）'!A36</f>
        <v>0</v>
      </c>
    </row>
    <row r="47" spans="1:2">
      <c r="A47" s="9" t="s">
        <v>72</v>
      </c>
      <c r="B47" s="9">
        <f>'願書（様式1）'!C36</f>
        <v>0</v>
      </c>
    </row>
    <row r="48" spans="1:2">
      <c r="A48" s="9" t="s">
        <v>73</v>
      </c>
      <c r="B48" s="9">
        <f>'願書（様式1）'!I36</f>
        <v>0</v>
      </c>
    </row>
    <row r="49" spans="1:2">
      <c r="A49" s="9" t="s">
        <v>74</v>
      </c>
      <c r="B49" s="10">
        <f>'願書（様式1）'!N36</f>
        <v>0</v>
      </c>
    </row>
    <row r="50" spans="1:2">
      <c r="A50" s="9" t="s">
        <v>75</v>
      </c>
      <c r="B50" s="9" t="str">
        <f>'願書（様式1）'!R36&amp;"/"&amp;'願書（様式1）'!U36</f>
        <v>/</v>
      </c>
    </row>
    <row r="51" spans="1:2">
      <c r="A51" s="9" t="s">
        <v>76</v>
      </c>
      <c r="B51" s="9" t="str">
        <f>'願書（様式1）'!R37&amp;"/"&amp;'願書（様式1）'!U37</f>
        <v>/</v>
      </c>
    </row>
    <row r="52" spans="1:2">
      <c r="A52" s="9" t="s">
        <v>77</v>
      </c>
      <c r="B52" s="9">
        <f>'願書（様式1）'!X36</f>
        <v>0</v>
      </c>
    </row>
    <row r="53" spans="1:2">
      <c r="A53" s="9" t="s">
        <v>145</v>
      </c>
      <c r="B53" s="9">
        <f>'願書（様式1）'!A38</f>
        <v>0</v>
      </c>
    </row>
    <row r="54" spans="1:2">
      <c r="A54" s="9" t="s">
        <v>78</v>
      </c>
      <c r="B54" s="9">
        <f>'願書（様式1）'!C38</f>
        <v>0</v>
      </c>
    </row>
    <row r="55" spans="1:2">
      <c r="A55" s="9" t="s">
        <v>79</v>
      </c>
      <c r="B55" s="9">
        <f>'願書（様式1）'!I38</f>
        <v>0</v>
      </c>
    </row>
    <row r="56" spans="1:2">
      <c r="A56" s="9" t="s">
        <v>80</v>
      </c>
      <c r="B56" s="10">
        <f>'願書（様式1）'!N38</f>
        <v>0</v>
      </c>
    </row>
    <row r="57" spans="1:2">
      <c r="A57" s="9" t="s">
        <v>81</v>
      </c>
      <c r="B57" s="9" t="str">
        <f>'願書（様式1）'!R38&amp;"/"&amp;'願書（様式1）'!U38</f>
        <v>/</v>
      </c>
    </row>
    <row r="58" spans="1:2">
      <c r="A58" s="9" t="s">
        <v>82</v>
      </c>
      <c r="B58" s="9" t="str">
        <f>'願書（様式1）'!R39&amp;"/"&amp;'願書（様式1）'!U39</f>
        <v>/</v>
      </c>
    </row>
    <row r="59" spans="1:2">
      <c r="A59" s="9" t="s">
        <v>83</v>
      </c>
      <c r="B59" s="9">
        <f>'願書（様式1）'!X38</f>
        <v>0</v>
      </c>
    </row>
    <row r="60" spans="1:2">
      <c r="A60" s="9" t="s">
        <v>146</v>
      </c>
      <c r="B60" s="9">
        <f>'願書（様式1）'!A40</f>
        <v>0</v>
      </c>
    </row>
    <row r="61" spans="1:2">
      <c r="A61" s="9" t="s">
        <v>84</v>
      </c>
      <c r="B61" s="9">
        <f>'願書（様式1）'!C40</f>
        <v>0</v>
      </c>
    </row>
    <row r="62" spans="1:2">
      <c r="A62" s="9" t="s">
        <v>85</v>
      </c>
      <c r="B62" s="9">
        <f>'願書（様式1）'!I40</f>
        <v>0</v>
      </c>
    </row>
    <row r="63" spans="1:2">
      <c r="A63" s="9" t="s">
        <v>86</v>
      </c>
      <c r="B63" s="10">
        <f>'願書（様式1）'!N40</f>
        <v>0</v>
      </c>
    </row>
    <row r="64" spans="1:2">
      <c r="A64" s="9" t="s">
        <v>87</v>
      </c>
      <c r="B64" s="9" t="str">
        <f>'願書（様式1）'!R40&amp;"/"&amp;'願書（様式1）'!U40</f>
        <v>/</v>
      </c>
    </row>
    <row r="65" spans="1:2">
      <c r="A65" s="9" t="s">
        <v>88</v>
      </c>
      <c r="B65" s="9" t="str">
        <f>'願書（様式1）'!R41&amp;"/"&amp;'願書（様式1）'!U41</f>
        <v>/</v>
      </c>
    </row>
    <row r="66" spans="1:2">
      <c r="A66" s="9" t="s">
        <v>89</v>
      </c>
      <c r="B66" s="9">
        <f>'願書（様式1）'!X40</f>
        <v>0</v>
      </c>
    </row>
    <row r="67" spans="1:2">
      <c r="A67" s="11" t="s">
        <v>90</v>
      </c>
      <c r="B67" s="11" t="str">
        <f>'願書（様式1）'!A45</f>
        <v>学歴
(高等学校)</v>
      </c>
    </row>
    <row r="68" spans="1:2">
      <c r="A68" s="11" t="s">
        <v>91</v>
      </c>
      <c r="B68" s="11">
        <f>'願書（様式1）'!C45</f>
        <v>0</v>
      </c>
    </row>
    <row r="69" spans="1:2">
      <c r="A69" s="11" t="s">
        <v>92</v>
      </c>
      <c r="B69" s="11">
        <f>'願書（様式1）'!L45</f>
        <v>0</v>
      </c>
    </row>
    <row r="70" spans="1:2">
      <c r="A70" s="11" t="s">
        <v>93</v>
      </c>
      <c r="B70" s="11" t="str">
        <f>'願書（様式1）'!U45&amp;"/"&amp;'願書（様式1）'!X45</f>
        <v>/</v>
      </c>
    </row>
    <row r="71" spans="1:2">
      <c r="A71" s="11" t="s">
        <v>94</v>
      </c>
      <c r="B71" s="11" t="str">
        <f>'願書（様式1）'!U46&amp;"/"&amp;'願書（様式1）'!X46</f>
        <v>/</v>
      </c>
    </row>
    <row r="72" spans="1:2">
      <c r="A72" s="11" t="s">
        <v>95</v>
      </c>
      <c r="B72" s="11">
        <f>'願書（様式1）'!A47</f>
        <v>0</v>
      </c>
    </row>
    <row r="73" spans="1:2">
      <c r="A73" s="11" t="s">
        <v>96</v>
      </c>
      <c r="B73" s="11">
        <f>'願書（様式1）'!C47</f>
        <v>0</v>
      </c>
    </row>
    <row r="74" spans="1:2">
      <c r="A74" s="11" t="s">
        <v>97</v>
      </c>
      <c r="B74" s="11">
        <f>'願書（様式1）'!L47</f>
        <v>0</v>
      </c>
    </row>
    <row r="75" spans="1:2">
      <c r="A75" s="11" t="s">
        <v>98</v>
      </c>
      <c r="B75" s="11" t="str">
        <f>'願書（様式1）'!U47&amp;"/"&amp;'願書（様式1）'!X47</f>
        <v>/</v>
      </c>
    </row>
    <row r="76" spans="1:2">
      <c r="A76" s="11" t="s">
        <v>99</v>
      </c>
      <c r="B76" s="11" t="str">
        <f>'願書（様式1）'!U48&amp;"/"&amp;'願書（様式1）'!X48</f>
        <v>/</v>
      </c>
    </row>
    <row r="77" spans="1:2">
      <c r="A77" s="11" t="s">
        <v>100</v>
      </c>
      <c r="B77" s="11">
        <f>'願書（様式1）'!A49</f>
        <v>0</v>
      </c>
    </row>
    <row r="78" spans="1:2">
      <c r="A78" s="11" t="s">
        <v>101</v>
      </c>
      <c r="B78" s="11">
        <f>'願書（様式1）'!C49</f>
        <v>0</v>
      </c>
    </row>
    <row r="79" spans="1:2">
      <c r="A79" s="11" t="s">
        <v>102</v>
      </c>
      <c r="B79" s="11">
        <f>'願書（様式1）'!L49</f>
        <v>0</v>
      </c>
    </row>
    <row r="80" spans="1:2">
      <c r="A80" s="11" t="s">
        <v>103</v>
      </c>
      <c r="B80" s="11" t="str">
        <f>'願書（様式1）'!U49&amp;"/"&amp;'願書（様式1）'!X49</f>
        <v>/</v>
      </c>
    </row>
    <row r="81" spans="1:2">
      <c r="A81" s="11" t="s">
        <v>104</v>
      </c>
      <c r="B81" s="11" t="str">
        <f>'願書（様式1）'!U50&amp;"/"&amp;'願書（様式1）'!X50</f>
        <v>/</v>
      </c>
    </row>
    <row r="82" spans="1:2">
      <c r="A82" s="11" t="s">
        <v>105</v>
      </c>
      <c r="B82" s="11">
        <f>'願書（様式1）'!A51</f>
        <v>0</v>
      </c>
    </row>
    <row r="83" spans="1:2">
      <c r="A83" s="11" t="s">
        <v>106</v>
      </c>
      <c r="B83" s="11">
        <f>'願書（様式1）'!C51</f>
        <v>0</v>
      </c>
    </row>
    <row r="84" spans="1:2">
      <c r="A84" s="11" t="s">
        <v>107</v>
      </c>
      <c r="B84" s="11">
        <f>'願書（様式1）'!L51</f>
        <v>0</v>
      </c>
    </row>
    <row r="85" spans="1:2">
      <c r="A85" s="11" t="s">
        <v>108</v>
      </c>
      <c r="B85" s="11" t="str">
        <f>'願書（様式1）'!U51&amp;"/"&amp;'願書（様式1）'!X51</f>
        <v>/</v>
      </c>
    </row>
    <row r="86" spans="1:2">
      <c r="A86" s="11" t="s">
        <v>109</v>
      </c>
      <c r="B86" s="11" t="str">
        <f>'願書（様式1）'!U52&amp;"/"&amp;'願書（様式1）'!X52</f>
        <v>/</v>
      </c>
    </row>
    <row r="87" spans="1:2">
      <c r="A87" s="7" t="s">
        <v>235</v>
      </c>
      <c r="B87" s="7">
        <f>'願書（様式1）'!U3</f>
        <v>7</v>
      </c>
    </row>
    <row r="88" spans="1:2">
      <c r="A88" s="7" t="s">
        <v>236</v>
      </c>
      <c r="B88" s="7">
        <f>'願書（様式1）'!W3</f>
        <v>0</v>
      </c>
    </row>
    <row r="89" spans="1:2">
      <c r="A89" s="7" t="s">
        <v>235</v>
      </c>
      <c r="B89" s="7">
        <f>'願書（様式1）'!Y3</f>
        <v>0</v>
      </c>
    </row>
    <row r="90" spans="1:2">
      <c r="A90" s="6" t="s">
        <v>124</v>
      </c>
      <c r="B90" s="6">
        <f>'願書（様式1）'!A60</f>
        <v>0</v>
      </c>
    </row>
    <row r="91" spans="1:2">
      <c r="A91" s="6" t="s">
        <v>110</v>
      </c>
      <c r="B91" s="6">
        <f>'願書（様式1）'!G55</f>
        <v>0</v>
      </c>
    </row>
    <row r="92" spans="1:2">
      <c r="A92" s="6" t="s">
        <v>111</v>
      </c>
      <c r="B92" s="6">
        <f>'願書（様式1）'!A57</f>
        <v>0</v>
      </c>
    </row>
    <row r="93" spans="1:2">
      <c r="A93" s="6" t="s">
        <v>112</v>
      </c>
      <c r="B93" s="6">
        <f>'願書（様式1）'!A63</f>
        <v>0</v>
      </c>
    </row>
    <row r="94" spans="1:2">
      <c r="A94" s="48"/>
      <c r="B94" s="6" t="e">
        <f>#REF!</f>
        <v>#REF!</v>
      </c>
    </row>
    <row r="95" spans="1:2">
      <c r="A95" s="6" t="s">
        <v>152</v>
      </c>
      <c r="B95" s="6" t="e">
        <f>#REF!</f>
        <v>#REF!</v>
      </c>
    </row>
  </sheetData>
  <phoneticPr fontId="1"/>
  <printOptions headings="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W85"/>
  <sheetViews>
    <sheetView workbookViewId="0">
      <selection activeCell="Q10" sqref="Q10"/>
    </sheetView>
  </sheetViews>
  <sheetFormatPr defaultColWidth="9" defaultRowHeight="13.5"/>
  <cols>
    <col min="1" max="1" width="29.875" style="1" bestFit="1" customWidth="1"/>
    <col min="2" max="2" width="13.125" style="1" bestFit="1" customWidth="1"/>
    <col min="3" max="3" width="9" style="1"/>
    <col min="4" max="4" width="17.625" style="1" customWidth="1"/>
    <col min="5" max="5" width="11.125" style="1" bestFit="1" customWidth="1"/>
    <col min="6" max="6" width="9" style="1"/>
    <col min="7" max="7" width="15.125" style="1" bestFit="1" customWidth="1"/>
    <col min="8" max="12" width="9" style="1"/>
    <col min="13" max="13" width="15.125" style="1" bestFit="1" customWidth="1"/>
    <col min="14" max="16384" width="9" style="1"/>
  </cols>
  <sheetData>
    <row r="1" spans="1:23">
      <c r="A1" s="24" t="s">
        <v>21</v>
      </c>
      <c r="B1" s="25" t="s">
        <v>198</v>
      </c>
      <c r="D1" s="2" t="s">
        <v>25</v>
      </c>
      <c r="G1" s="2" t="s">
        <v>29</v>
      </c>
      <c r="J1" s="2" t="s">
        <v>39</v>
      </c>
      <c r="M1" s="2" t="s">
        <v>43</v>
      </c>
      <c r="O1" s="2" t="s">
        <v>120</v>
      </c>
      <c r="Q1" s="2" t="s">
        <v>133</v>
      </c>
      <c r="S1" s="2" t="s">
        <v>165</v>
      </c>
      <c r="U1" s="2" t="s">
        <v>166</v>
      </c>
      <c r="W1" s="2" t="s">
        <v>164</v>
      </c>
    </row>
    <row r="2" spans="1:23" ht="15.75" customHeight="1">
      <c r="A2" s="26" t="s">
        <v>200</v>
      </c>
      <c r="B2" s="27" t="s">
        <v>201</v>
      </c>
      <c r="D2" s="13" t="s">
        <v>167</v>
      </c>
      <c r="G2" s="13" t="s">
        <v>168</v>
      </c>
      <c r="J2" s="14" t="s">
        <v>168</v>
      </c>
      <c r="M2" s="3" t="s">
        <v>44</v>
      </c>
      <c r="O2" s="13" t="s">
        <v>2603</v>
      </c>
      <c r="Q2" s="14" t="s">
        <v>168</v>
      </c>
      <c r="S2" s="14" t="s">
        <v>168</v>
      </c>
      <c r="U2" s="14" t="s">
        <v>168</v>
      </c>
      <c r="W2" s="14" t="s">
        <v>168</v>
      </c>
    </row>
    <row r="3" spans="1:23" ht="15.75" customHeight="1">
      <c r="A3" s="28" t="s">
        <v>119</v>
      </c>
      <c r="B3" s="27">
        <v>48</v>
      </c>
      <c r="D3" s="3" t="s">
        <v>26</v>
      </c>
      <c r="G3" s="3" t="s">
        <v>30</v>
      </c>
      <c r="J3" s="3" t="s">
        <v>40</v>
      </c>
      <c r="M3" s="4">
        <v>1</v>
      </c>
      <c r="O3" s="3" t="s">
        <v>33</v>
      </c>
      <c r="Q3" s="3" t="s">
        <v>134</v>
      </c>
      <c r="S3" s="3">
        <v>2025</v>
      </c>
      <c r="U3" s="3">
        <v>2026</v>
      </c>
      <c r="W3" s="3">
        <v>2008</v>
      </c>
    </row>
    <row r="4" spans="1:23">
      <c r="A4" s="28" t="s">
        <v>118</v>
      </c>
      <c r="B4" s="27">
        <v>72</v>
      </c>
      <c r="D4" s="3" t="s">
        <v>27</v>
      </c>
      <c r="G4" s="3" t="s">
        <v>32</v>
      </c>
      <c r="J4" s="3" t="s">
        <v>41</v>
      </c>
      <c r="M4" s="4">
        <v>2</v>
      </c>
      <c r="O4" s="3" t="s">
        <v>121</v>
      </c>
      <c r="Q4" s="3" t="s">
        <v>148</v>
      </c>
      <c r="S4" s="3">
        <v>2024</v>
      </c>
      <c r="U4" s="3">
        <v>2027</v>
      </c>
      <c r="W4" s="3">
        <v>2007</v>
      </c>
    </row>
    <row r="5" spans="1:23" ht="19.5" customHeight="1">
      <c r="A5" s="28" t="s">
        <v>34</v>
      </c>
      <c r="B5" s="27">
        <v>24</v>
      </c>
      <c r="D5" s="3" t="s">
        <v>28</v>
      </c>
      <c r="G5" s="3" t="s">
        <v>31</v>
      </c>
      <c r="M5" s="4">
        <v>3</v>
      </c>
      <c r="O5" s="3" t="s">
        <v>122</v>
      </c>
      <c r="S5" s="3">
        <v>2023</v>
      </c>
      <c r="U5" s="3">
        <v>2028</v>
      </c>
      <c r="W5" s="3">
        <v>2006</v>
      </c>
    </row>
    <row r="6" spans="1:23">
      <c r="A6" s="28" t="s">
        <v>117</v>
      </c>
      <c r="B6" s="27">
        <v>36</v>
      </c>
      <c r="S6" s="3">
        <f>S5-1</f>
        <v>2022</v>
      </c>
      <c r="U6" s="3">
        <v>2029</v>
      </c>
      <c r="W6" s="3">
        <v>2005</v>
      </c>
    </row>
    <row r="7" spans="1:23">
      <c r="A7" s="28" t="s">
        <v>116</v>
      </c>
      <c r="B7" s="27">
        <v>48</v>
      </c>
      <c r="S7" s="3">
        <f t="shared" ref="S7:S13" si="0">S6-1</f>
        <v>2021</v>
      </c>
      <c r="U7" s="3">
        <v>2030</v>
      </c>
      <c r="W7" s="3">
        <v>2004</v>
      </c>
    </row>
    <row r="8" spans="1:23">
      <c r="A8" s="28" t="s">
        <v>113</v>
      </c>
      <c r="B8" s="27">
        <v>60</v>
      </c>
      <c r="S8" s="3">
        <f t="shared" si="0"/>
        <v>2020</v>
      </c>
      <c r="U8" s="3">
        <v>2031</v>
      </c>
      <c r="W8" s="3">
        <v>2003</v>
      </c>
    </row>
    <row r="9" spans="1:23">
      <c r="A9" s="28" t="s">
        <v>202</v>
      </c>
      <c r="B9" s="27">
        <v>48</v>
      </c>
      <c r="S9" s="3">
        <f t="shared" si="0"/>
        <v>2019</v>
      </c>
      <c r="U9" s="3">
        <v>2032</v>
      </c>
      <c r="W9" s="3">
        <v>2002</v>
      </c>
    </row>
    <row r="10" spans="1:23">
      <c r="A10" s="28" t="s">
        <v>203</v>
      </c>
      <c r="B10" s="27">
        <v>24</v>
      </c>
      <c r="S10" s="3">
        <f t="shared" si="0"/>
        <v>2018</v>
      </c>
      <c r="U10" s="3">
        <v>2033</v>
      </c>
      <c r="W10" s="3">
        <v>2001</v>
      </c>
    </row>
    <row r="11" spans="1:23">
      <c r="A11" s="29" t="s">
        <v>204</v>
      </c>
      <c r="B11" s="30">
        <v>36</v>
      </c>
      <c r="S11" s="3">
        <f t="shared" si="0"/>
        <v>2017</v>
      </c>
      <c r="T11" s="134"/>
      <c r="U11" s="135">
        <v>2034</v>
      </c>
      <c r="W11" s="3">
        <v>2000</v>
      </c>
    </row>
    <row r="12" spans="1:23">
      <c r="A12" s="29" t="s">
        <v>205</v>
      </c>
      <c r="B12" s="30">
        <v>24</v>
      </c>
      <c r="S12" s="3">
        <f t="shared" si="0"/>
        <v>2016</v>
      </c>
      <c r="T12" s="134"/>
      <c r="U12" s="135">
        <v>2035</v>
      </c>
      <c r="W12" s="3">
        <v>1999</v>
      </c>
    </row>
    <row r="13" spans="1:23">
      <c r="A13" s="29" t="s">
        <v>206</v>
      </c>
      <c r="B13" s="30">
        <v>36</v>
      </c>
      <c r="S13" s="3">
        <f t="shared" si="0"/>
        <v>2015</v>
      </c>
      <c r="U13" s="136"/>
      <c r="W13" s="3">
        <v>1998</v>
      </c>
    </row>
    <row r="14" spans="1:23">
      <c r="S14" s="136"/>
      <c r="W14" s="3">
        <v>1997</v>
      </c>
    </row>
    <row r="15" spans="1:23">
      <c r="A15" s="456" t="s">
        <v>189</v>
      </c>
      <c r="B15" s="457"/>
      <c r="D15" s="456" t="s">
        <v>190</v>
      </c>
      <c r="E15" s="457"/>
      <c r="G15" s="456" t="s">
        <v>191</v>
      </c>
      <c r="H15" s="457"/>
      <c r="J15" s="459" t="s">
        <v>210</v>
      </c>
      <c r="K15" s="459"/>
      <c r="M15" s="32" t="s">
        <v>211</v>
      </c>
      <c r="W15" s="3">
        <v>1996</v>
      </c>
    </row>
    <row r="16" spans="1:23">
      <c r="A16" s="20" t="s">
        <v>192</v>
      </c>
      <c r="B16" s="20" t="str">
        <f>'願書（様式1）'!D12&amp;"/"&amp;'願書（様式1）'!H12&amp;"/"&amp;'願書（様式1）'!K12</f>
        <v>▼CLICK HERE▼//</v>
      </c>
      <c r="D16" s="20" t="s">
        <v>154</v>
      </c>
      <c r="E16" s="20" t="str">
        <f>'願書（様式1）'!O17&amp;"/"&amp;'願書（様式1）'!S17</f>
        <v>▼CLICK HERE▼/</v>
      </c>
      <c r="G16" s="20" t="s">
        <v>193</v>
      </c>
      <c r="H16" s="21" t="str">
        <f>VLOOKUP('願書（様式1）'!D17,テーブル1[],2,FALSE)</f>
        <v>error</v>
      </c>
      <c r="J16" s="458" t="str">
        <f>'願書（様式1）'!A19&amp;'願書（様式1）'!B19&amp;'願書（様式1）'!C19&amp;'願書（様式1）'!D19&amp;'願書（様式1）'!E19&amp;'願書（様式1）'!F19&amp;'願書（様式1）'!G19&amp;'願書（様式1）'!H19&amp;'願書（様式1）'!I19&amp;'願書（様式1）'!J19</f>
        <v>NJ</v>
      </c>
      <c r="K16" s="458"/>
      <c r="M16" s="31" t="str">
        <f>'願書（様式1）'!D17&amp;'願書（様式1）'!K17&amp;"年"</f>
        <v>▼CLICK HERE ▼年</v>
      </c>
      <c r="W16" s="3">
        <v>1995</v>
      </c>
    </row>
    <row r="17" spans="1:23">
      <c r="A17" s="20" t="s">
        <v>194</v>
      </c>
      <c r="B17" s="22">
        <v>45748</v>
      </c>
      <c r="D17" s="20" t="s">
        <v>195</v>
      </c>
      <c r="E17" s="20" t="str">
        <f>'願書（様式1）'!U17&amp;"/"&amp;'願書（様式1）'!Y17</f>
        <v>▼CLICK HERE▼/</v>
      </c>
      <c r="G17" s="20" t="s">
        <v>196</v>
      </c>
      <c r="H17" s="21">
        <f>IFERROR(E18,0)</f>
        <v>0</v>
      </c>
      <c r="W17" s="3">
        <v>1994</v>
      </c>
    </row>
    <row r="18" spans="1:23">
      <c r="A18" s="20" t="s">
        <v>197</v>
      </c>
      <c r="B18" s="20" t="e">
        <f>DATEDIF(B16,B17,"Y")</f>
        <v>#VALUE!</v>
      </c>
      <c r="D18" s="20" t="s">
        <v>198</v>
      </c>
      <c r="E18" s="20" t="e">
        <f>DATEDIF(E16,E17,"m")+1</f>
        <v>#VALUE!</v>
      </c>
      <c r="G18" s="20" t="s">
        <v>199</v>
      </c>
      <c r="H18" s="21" t="str">
        <f>IF(H16=H17,"","★")</f>
        <v>★</v>
      </c>
      <c r="W18" s="3">
        <v>1993</v>
      </c>
    </row>
    <row r="19" spans="1:23">
      <c r="H19" s="23"/>
      <c r="W19" s="3">
        <v>1992</v>
      </c>
    </row>
    <row r="20" spans="1:23">
      <c r="W20" s="3">
        <v>1991</v>
      </c>
    </row>
    <row r="21" spans="1:23">
      <c r="A21" s="456" t="s">
        <v>212</v>
      </c>
      <c r="B21" s="457"/>
      <c r="W21" s="3">
        <v>1990</v>
      </c>
    </row>
    <row r="22" spans="1:23">
      <c r="A22" s="20" t="s">
        <v>213</v>
      </c>
      <c r="B22" s="20" t="str">
        <f>'願書（様式1）'!R34&amp;"."&amp;'願書（様式1）'!U34&amp;"-"&amp;'願書（様式1）'!R35&amp;"."&amp;'願書（様式1）'!U35</f>
        <v>.-.</v>
      </c>
      <c r="W22" s="3">
        <v>1989</v>
      </c>
    </row>
    <row r="23" spans="1:23">
      <c r="A23" s="20" t="s">
        <v>214</v>
      </c>
      <c r="B23" s="22" t="str">
        <f>'願書（様式1）'!R36&amp;"."&amp;'願書（様式1）'!U36&amp;"-"&amp;'願書（様式1）'!R37&amp;"."&amp;'願書（様式1）'!U37</f>
        <v>.-.</v>
      </c>
      <c r="W23" s="3">
        <v>1988</v>
      </c>
    </row>
    <row r="24" spans="1:23">
      <c r="A24" s="20" t="s">
        <v>215</v>
      </c>
      <c r="B24" s="22" t="str">
        <f>'願書（様式1）'!R38&amp;"."&amp;'願書（様式1）'!U38&amp;"-"&amp;'願書（様式1）'!R39&amp;"."&amp;'願書（様式1）'!U39</f>
        <v>.-.</v>
      </c>
      <c r="W24" s="3">
        <v>1987</v>
      </c>
    </row>
    <row r="25" spans="1:23">
      <c r="A25" s="20" t="s">
        <v>216</v>
      </c>
      <c r="B25" s="22" t="str">
        <f>'願書（様式1）'!R40&amp;"."&amp;'願書（様式1）'!U40&amp;"-"&amp;'願書（様式1）'!R41&amp;"."&amp;'願書（様式1）'!U41</f>
        <v>.-.</v>
      </c>
      <c r="W25" s="3">
        <v>1986</v>
      </c>
    </row>
    <row r="26" spans="1:23">
      <c r="W26" s="3">
        <v>1985</v>
      </c>
    </row>
    <row r="27" spans="1:23">
      <c r="W27" s="3">
        <v>1984</v>
      </c>
    </row>
    <row r="28" spans="1:23">
      <c r="W28" s="3">
        <v>1983</v>
      </c>
    </row>
    <row r="29" spans="1:23">
      <c r="W29" s="3">
        <v>1982</v>
      </c>
    </row>
    <row r="30" spans="1:23">
      <c r="W30" s="3">
        <v>1981</v>
      </c>
    </row>
    <row r="31" spans="1:23">
      <c r="W31" s="3">
        <v>1980</v>
      </c>
    </row>
    <row r="32" spans="1:23">
      <c r="W32" s="3">
        <v>1979</v>
      </c>
    </row>
    <row r="33" spans="23:23">
      <c r="W33" s="3">
        <v>1978</v>
      </c>
    </row>
    <row r="34" spans="23:23">
      <c r="W34" s="3">
        <v>1977</v>
      </c>
    </row>
    <row r="35" spans="23:23">
      <c r="W35" s="3">
        <v>1976</v>
      </c>
    </row>
    <row r="36" spans="23:23">
      <c r="W36" s="3">
        <v>1975</v>
      </c>
    </row>
    <row r="37" spans="23:23">
      <c r="W37" s="3">
        <v>1974</v>
      </c>
    </row>
    <row r="38" spans="23:23">
      <c r="W38" s="3">
        <v>1973</v>
      </c>
    </row>
    <row r="39" spans="23:23">
      <c r="W39" s="3">
        <v>1972</v>
      </c>
    </row>
    <row r="40" spans="23:23">
      <c r="W40" s="3">
        <v>1971</v>
      </c>
    </row>
    <row r="41" spans="23:23">
      <c r="W41" s="3">
        <v>1970</v>
      </c>
    </row>
    <row r="42" spans="23:23">
      <c r="W42" s="3">
        <v>1969</v>
      </c>
    </row>
    <row r="43" spans="23:23">
      <c r="W43" s="3">
        <v>1968</v>
      </c>
    </row>
    <row r="44" spans="23:23">
      <c r="W44" s="3">
        <v>1967</v>
      </c>
    </row>
    <row r="45" spans="23:23">
      <c r="W45" s="3">
        <v>1966</v>
      </c>
    </row>
    <row r="46" spans="23:23">
      <c r="W46" s="3">
        <v>1965</v>
      </c>
    </row>
    <row r="47" spans="23:23">
      <c r="W47" s="3">
        <v>1964</v>
      </c>
    </row>
    <row r="48" spans="23:23">
      <c r="W48" s="3">
        <v>1963</v>
      </c>
    </row>
    <row r="49" spans="23:23">
      <c r="W49" s="3">
        <v>1962</v>
      </c>
    </row>
    <row r="50" spans="23:23">
      <c r="W50" s="3">
        <v>1961</v>
      </c>
    </row>
    <row r="51" spans="23:23">
      <c r="W51" s="3">
        <v>1960</v>
      </c>
    </row>
    <row r="52" spans="23:23">
      <c r="W52" s="3">
        <v>1959</v>
      </c>
    </row>
    <row r="53" spans="23:23">
      <c r="W53" s="3">
        <v>1958</v>
      </c>
    </row>
    <row r="54" spans="23:23">
      <c r="W54" s="3">
        <v>1957</v>
      </c>
    </row>
    <row r="55" spans="23:23">
      <c r="W55" s="3">
        <v>1956</v>
      </c>
    </row>
    <row r="56" spans="23:23">
      <c r="W56" s="3">
        <v>1955</v>
      </c>
    </row>
    <row r="57" spans="23:23">
      <c r="W57" s="3">
        <v>1954</v>
      </c>
    </row>
    <row r="58" spans="23:23">
      <c r="W58" s="3">
        <v>1953</v>
      </c>
    </row>
    <row r="59" spans="23:23">
      <c r="W59" s="3">
        <v>1952</v>
      </c>
    </row>
    <row r="60" spans="23:23">
      <c r="W60" s="3">
        <v>1951</v>
      </c>
    </row>
    <row r="61" spans="23:23">
      <c r="W61" s="3">
        <v>1950</v>
      </c>
    </row>
    <row r="62" spans="23:23">
      <c r="W62" s="3">
        <v>1949</v>
      </c>
    </row>
    <row r="63" spans="23:23">
      <c r="W63" s="3">
        <v>1948</v>
      </c>
    </row>
    <row r="64" spans="23:23">
      <c r="W64" s="3">
        <v>1947</v>
      </c>
    </row>
    <row r="65" spans="23:23">
      <c r="W65" s="3">
        <v>1946</v>
      </c>
    </row>
    <row r="66" spans="23:23">
      <c r="W66" s="3">
        <v>1945</v>
      </c>
    </row>
    <row r="67" spans="23:23">
      <c r="W67" s="3">
        <v>1944</v>
      </c>
    </row>
    <row r="68" spans="23:23">
      <c r="W68" s="3">
        <v>1943</v>
      </c>
    </row>
    <row r="69" spans="23:23">
      <c r="W69" s="3">
        <v>1942</v>
      </c>
    </row>
    <row r="70" spans="23:23">
      <c r="W70" s="3">
        <v>1941</v>
      </c>
    </row>
    <row r="71" spans="23:23">
      <c r="W71" s="3">
        <v>1940</v>
      </c>
    </row>
    <row r="72" spans="23:23">
      <c r="W72" s="3">
        <v>1939</v>
      </c>
    </row>
    <row r="73" spans="23:23">
      <c r="W73" s="3">
        <v>1938</v>
      </c>
    </row>
    <row r="74" spans="23:23">
      <c r="W74" s="3">
        <v>1937</v>
      </c>
    </row>
    <row r="75" spans="23:23">
      <c r="W75" s="3">
        <v>1936</v>
      </c>
    </row>
    <row r="76" spans="23:23">
      <c r="W76" s="3">
        <v>1935</v>
      </c>
    </row>
    <row r="77" spans="23:23">
      <c r="W77" s="3">
        <v>1934</v>
      </c>
    </row>
    <row r="78" spans="23:23">
      <c r="W78" s="3">
        <v>1933</v>
      </c>
    </row>
    <row r="79" spans="23:23">
      <c r="W79" s="3">
        <v>1932</v>
      </c>
    </row>
    <row r="80" spans="23:23">
      <c r="W80" s="3">
        <v>1931</v>
      </c>
    </row>
    <row r="81" spans="23:23">
      <c r="W81" s="3">
        <v>1930</v>
      </c>
    </row>
    <row r="82" spans="23:23">
      <c r="W82" s="3">
        <v>1929</v>
      </c>
    </row>
    <row r="83" spans="23:23">
      <c r="W83" s="3">
        <v>1928</v>
      </c>
    </row>
    <row r="84" spans="23:23">
      <c r="W84" s="3">
        <v>1927</v>
      </c>
    </row>
    <row r="85" spans="23:23">
      <c r="W85" s="3">
        <v>1926</v>
      </c>
    </row>
  </sheetData>
  <mergeCells count="6">
    <mergeCell ref="A21:B21"/>
    <mergeCell ref="J16:K16"/>
    <mergeCell ref="A15:B15"/>
    <mergeCell ref="D15:E15"/>
    <mergeCell ref="G15:H15"/>
    <mergeCell ref="J15:K15"/>
  </mergeCells>
  <phoneticPr fontId="1"/>
  <pageMargins left="0.7" right="0.7"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B0BCE-2670-41E3-9C8B-CC60BD56FE00}">
  <dimension ref="A1:B1176"/>
  <sheetViews>
    <sheetView showGridLines="0" view="pageBreakPreview" zoomScaleNormal="100"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20.100000000000001" customHeight="1"/>
  <cols>
    <col min="1" max="1" width="36.125" style="47" customWidth="1"/>
    <col min="2" max="2" width="14.625" style="42" customWidth="1"/>
    <col min="3" max="16384" width="9" style="43"/>
  </cols>
  <sheetData>
    <row r="1" spans="1:2" ht="20.100000000000001" customHeight="1">
      <c r="A1" s="41" t="s">
        <v>221</v>
      </c>
      <c r="B1" s="137" t="s">
        <v>2599</v>
      </c>
    </row>
    <row r="2" spans="1:2" s="46" customFormat="1" ht="25.5" customHeight="1">
      <c r="A2" s="44" t="s">
        <v>48</v>
      </c>
      <c r="B2" s="45" t="s">
        <v>222</v>
      </c>
    </row>
    <row r="3" spans="1:2" ht="20.100000000000001" customHeight="1">
      <c r="A3" s="47" t="s">
        <v>256</v>
      </c>
      <c r="B3" s="42" t="s">
        <v>257</v>
      </c>
    </row>
    <row r="4" spans="1:2" ht="20.100000000000001" customHeight="1">
      <c r="A4" s="47" t="s">
        <v>258</v>
      </c>
      <c r="B4" s="42" t="s">
        <v>259</v>
      </c>
    </row>
    <row r="5" spans="1:2" ht="20.100000000000001" customHeight="1">
      <c r="A5" s="47" t="s">
        <v>260</v>
      </c>
      <c r="B5" s="42" t="s">
        <v>261</v>
      </c>
    </row>
    <row r="6" spans="1:2" ht="20.100000000000001" customHeight="1">
      <c r="A6" s="47" t="s">
        <v>262</v>
      </c>
      <c r="B6" s="42" t="s">
        <v>263</v>
      </c>
    </row>
    <row r="7" spans="1:2" ht="20.100000000000001" customHeight="1">
      <c r="A7" s="47" t="s">
        <v>264</v>
      </c>
      <c r="B7" s="42" t="s">
        <v>265</v>
      </c>
    </row>
    <row r="8" spans="1:2" ht="20.100000000000001" customHeight="1">
      <c r="A8" s="47" t="s">
        <v>266</v>
      </c>
      <c r="B8" s="42" t="s">
        <v>267</v>
      </c>
    </row>
    <row r="9" spans="1:2" ht="20.100000000000001" customHeight="1">
      <c r="A9" s="47" t="s">
        <v>268</v>
      </c>
      <c r="B9" s="42" t="s">
        <v>269</v>
      </c>
    </row>
    <row r="10" spans="1:2" ht="20.100000000000001" customHeight="1">
      <c r="A10" s="47" t="s">
        <v>270</v>
      </c>
      <c r="B10" s="42" t="s">
        <v>271</v>
      </c>
    </row>
    <row r="11" spans="1:2" ht="20.100000000000001" customHeight="1">
      <c r="A11" s="47" t="s">
        <v>272</v>
      </c>
      <c r="B11" s="42" t="s">
        <v>273</v>
      </c>
    </row>
    <row r="12" spans="1:2" ht="20.100000000000001" customHeight="1">
      <c r="A12" s="47" t="s">
        <v>274</v>
      </c>
      <c r="B12" s="42" t="s">
        <v>275</v>
      </c>
    </row>
    <row r="13" spans="1:2" ht="20.100000000000001" customHeight="1">
      <c r="A13" s="47" t="s">
        <v>276</v>
      </c>
      <c r="B13" s="42" t="s">
        <v>277</v>
      </c>
    </row>
    <row r="14" spans="1:2" ht="20.100000000000001" customHeight="1">
      <c r="A14" s="47" t="s">
        <v>278</v>
      </c>
      <c r="B14" s="42" t="s">
        <v>279</v>
      </c>
    </row>
    <row r="15" spans="1:2" ht="20.100000000000001" customHeight="1">
      <c r="A15" s="47" t="s">
        <v>280</v>
      </c>
      <c r="B15" s="42" t="s">
        <v>223</v>
      </c>
    </row>
    <row r="16" spans="1:2" ht="20.100000000000001" customHeight="1">
      <c r="A16" s="47" t="s">
        <v>281</v>
      </c>
      <c r="B16" s="42" t="s">
        <v>282</v>
      </c>
    </row>
    <row r="17" spans="1:2" ht="20.100000000000001" customHeight="1">
      <c r="A17" s="47" t="s">
        <v>283</v>
      </c>
      <c r="B17" s="42" t="s">
        <v>284</v>
      </c>
    </row>
    <row r="18" spans="1:2" ht="20.100000000000001" customHeight="1">
      <c r="A18" s="47" t="s">
        <v>285</v>
      </c>
      <c r="B18" s="42" t="s">
        <v>286</v>
      </c>
    </row>
    <row r="19" spans="1:2" ht="20.100000000000001" customHeight="1">
      <c r="A19" s="47" t="s">
        <v>287</v>
      </c>
      <c r="B19" s="42" t="s">
        <v>288</v>
      </c>
    </row>
    <row r="20" spans="1:2" ht="20.100000000000001" customHeight="1">
      <c r="A20" s="47" t="s">
        <v>289</v>
      </c>
      <c r="B20" s="42" t="s">
        <v>290</v>
      </c>
    </row>
    <row r="21" spans="1:2" ht="20.100000000000001" customHeight="1">
      <c r="A21" s="47" t="s">
        <v>291</v>
      </c>
      <c r="B21" s="42" t="s">
        <v>292</v>
      </c>
    </row>
    <row r="22" spans="1:2" ht="20.100000000000001" customHeight="1">
      <c r="A22" s="47" t="s">
        <v>293</v>
      </c>
      <c r="B22" s="42" t="s">
        <v>294</v>
      </c>
    </row>
    <row r="23" spans="1:2" ht="20.100000000000001" customHeight="1">
      <c r="A23" s="47" t="s">
        <v>295</v>
      </c>
      <c r="B23" s="42" t="s">
        <v>296</v>
      </c>
    </row>
    <row r="24" spans="1:2" ht="20.100000000000001" customHeight="1">
      <c r="A24" s="47" t="s">
        <v>297</v>
      </c>
      <c r="B24" s="42" t="s">
        <v>298</v>
      </c>
    </row>
    <row r="25" spans="1:2" ht="20.100000000000001" customHeight="1">
      <c r="A25" s="47" t="s">
        <v>299</v>
      </c>
      <c r="B25" s="42" t="s">
        <v>300</v>
      </c>
    </row>
    <row r="26" spans="1:2" ht="20.100000000000001" customHeight="1">
      <c r="A26" s="47" t="s">
        <v>301</v>
      </c>
      <c r="B26" s="42" t="s">
        <v>302</v>
      </c>
    </row>
    <row r="27" spans="1:2" ht="20.100000000000001" customHeight="1">
      <c r="A27" s="47" t="s">
        <v>303</v>
      </c>
      <c r="B27" s="42" t="s">
        <v>304</v>
      </c>
    </row>
    <row r="28" spans="1:2" ht="20.100000000000001" customHeight="1">
      <c r="A28" s="47" t="s">
        <v>305</v>
      </c>
      <c r="B28" s="42" t="s">
        <v>306</v>
      </c>
    </row>
    <row r="29" spans="1:2" ht="20.100000000000001" customHeight="1">
      <c r="A29" s="47" t="s">
        <v>307</v>
      </c>
      <c r="B29" s="42" t="s">
        <v>308</v>
      </c>
    </row>
    <row r="30" spans="1:2" ht="20.100000000000001" customHeight="1">
      <c r="A30" s="47" t="s">
        <v>309</v>
      </c>
      <c r="B30" s="42" t="s">
        <v>310</v>
      </c>
    </row>
    <row r="31" spans="1:2" ht="20.100000000000001" customHeight="1">
      <c r="A31" s="47" t="s">
        <v>311</v>
      </c>
      <c r="B31" s="42" t="s">
        <v>312</v>
      </c>
    </row>
    <row r="32" spans="1:2" ht="20.100000000000001" customHeight="1">
      <c r="A32" s="47" t="s">
        <v>313</v>
      </c>
      <c r="B32" s="42" t="s">
        <v>314</v>
      </c>
    </row>
    <row r="33" spans="1:2" ht="20.100000000000001" customHeight="1">
      <c r="A33" s="47" t="s">
        <v>315</v>
      </c>
      <c r="B33" s="42" t="s">
        <v>316</v>
      </c>
    </row>
    <row r="34" spans="1:2" ht="20.100000000000001" customHeight="1">
      <c r="A34" s="47" t="s">
        <v>317</v>
      </c>
      <c r="B34" s="42" t="s">
        <v>318</v>
      </c>
    </row>
    <row r="35" spans="1:2" ht="20.100000000000001" customHeight="1">
      <c r="A35" s="47" t="s">
        <v>319</v>
      </c>
      <c r="B35" s="42" t="s">
        <v>320</v>
      </c>
    </row>
    <row r="36" spans="1:2" ht="20.100000000000001" customHeight="1">
      <c r="A36" s="47" t="s">
        <v>321</v>
      </c>
      <c r="B36" s="42" t="s">
        <v>322</v>
      </c>
    </row>
    <row r="37" spans="1:2" ht="20.100000000000001" customHeight="1">
      <c r="A37" s="47" t="s">
        <v>323</v>
      </c>
      <c r="B37" s="42" t="s">
        <v>324</v>
      </c>
    </row>
    <row r="38" spans="1:2" ht="20.100000000000001" customHeight="1">
      <c r="A38" s="47" t="s">
        <v>325</v>
      </c>
      <c r="B38" s="42" t="s">
        <v>326</v>
      </c>
    </row>
    <row r="39" spans="1:2" ht="20.100000000000001" customHeight="1">
      <c r="A39" s="47" t="s">
        <v>327</v>
      </c>
      <c r="B39" s="42" t="s">
        <v>328</v>
      </c>
    </row>
    <row r="40" spans="1:2" ht="20.100000000000001" customHeight="1">
      <c r="A40" s="47" t="s">
        <v>329</v>
      </c>
      <c r="B40" s="42" t="s">
        <v>330</v>
      </c>
    </row>
    <row r="41" spans="1:2" ht="20.100000000000001" customHeight="1">
      <c r="A41" s="47" t="s">
        <v>331</v>
      </c>
      <c r="B41" s="42" t="s">
        <v>332</v>
      </c>
    </row>
    <row r="42" spans="1:2" ht="20.100000000000001" customHeight="1">
      <c r="A42" s="47" t="s">
        <v>333</v>
      </c>
      <c r="B42" s="42" t="s">
        <v>334</v>
      </c>
    </row>
    <row r="43" spans="1:2" ht="20.100000000000001" customHeight="1">
      <c r="A43" s="47" t="s">
        <v>335</v>
      </c>
      <c r="B43" s="42" t="s">
        <v>336</v>
      </c>
    </row>
    <row r="44" spans="1:2" ht="20.100000000000001" customHeight="1">
      <c r="A44" s="47" t="s">
        <v>337</v>
      </c>
      <c r="B44" s="42" t="s">
        <v>338</v>
      </c>
    </row>
    <row r="45" spans="1:2" ht="20.100000000000001" customHeight="1">
      <c r="A45" s="47" t="s">
        <v>339</v>
      </c>
      <c r="B45" s="42" t="s">
        <v>340</v>
      </c>
    </row>
    <row r="46" spans="1:2" ht="20.100000000000001" customHeight="1">
      <c r="A46" s="47" t="s">
        <v>341</v>
      </c>
      <c r="B46" s="42" t="s">
        <v>342</v>
      </c>
    </row>
    <row r="47" spans="1:2" ht="20.100000000000001" customHeight="1">
      <c r="A47" s="47" t="s">
        <v>343</v>
      </c>
      <c r="B47" s="42" t="s">
        <v>344</v>
      </c>
    </row>
    <row r="48" spans="1:2" ht="20.100000000000001" customHeight="1">
      <c r="A48" s="47" t="s">
        <v>345</v>
      </c>
      <c r="B48" s="42" t="s">
        <v>346</v>
      </c>
    </row>
    <row r="49" spans="1:2" ht="20.100000000000001" customHeight="1">
      <c r="A49" s="47" t="s">
        <v>347</v>
      </c>
      <c r="B49" s="42" t="s">
        <v>348</v>
      </c>
    </row>
    <row r="50" spans="1:2" ht="20.100000000000001" customHeight="1">
      <c r="A50" s="47" t="s">
        <v>349</v>
      </c>
      <c r="B50" s="42" t="s">
        <v>350</v>
      </c>
    </row>
    <row r="51" spans="1:2" ht="20.100000000000001" customHeight="1">
      <c r="A51" s="47" t="s">
        <v>351</v>
      </c>
      <c r="B51" s="42" t="s">
        <v>352</v>
      </c>
    </row>
    <row r="52" spans="1:2" ht="20.100000000000001" customHeight="1">
      <c r="A52" s="47" t="s">
        <v>353</v>
      </c>
      <c r="B52" s="42" t="s">
        <v>354</v>
      </c>
    </row>
    <row r="53" spans="1:2" ht="20.100000000000001" customHeight="1">
      <c r="A53" s="47" t="s">
        <v>355</v>
      </c>
      <c r="B53" s="42" t="s">
        <v>356</v>
      </c>
    </row>
    <row r="54" spans="1:2" ht="20.100000000000001" customHeight="1">
      <c r="A54" s="47" t="s">
        <v>357</v>
      </c>
      <c r="B54" s="42" t="s">
        <v>358</v>
      </c>
    </row>
    <row r="55" spans="1:2" ht="20.100000000000001" customHeight="1">
      <c r="A55" s="47" t="s">
        <v>359</v>
      </c>
      <c r="B55" s="42" t="s">
        <v>360</v>
      </c>
    </row>
    <row r="56" spans="1:2" ht="20.100000000000001" customHeight="1">
      <c r="A56" s="47" t="s">
        <v>361</v>
      </c>
      <c r="B56" s="42" t="s">
        <v>362</v>
      </c>
    </row>
    <row r="57" spans="1:2" ht="20.100000000000001" customHeight="1">
      <c r="A57" s="47" t="s">
        <v>363</v>
      </c>
      <c r="B57" s="42" t="s">
        <v>364</v>
      </c>
    </row>
    <row r="58" spans="1:2" ht="20.100000000000001" customHeight="1">
      <c r="A58" s="47" t="s">
        <v>365</v>
      </c>
      <c r="B58" s="42" t="s">
        <v>366</v>
      </c>
    </row>
    <row r="59" spans="1:2" ht="20.100000000000001" customHeight="1">
      <c r="A59" s="47" t="s">
        <v>367</v>
      </c>
      <c r="B59" s="42" t="s">
        <v>368</v>
      </c>
    </row>
    <row r="60" spans="1:2" ht="20.100000000000001" customHeight="1">
      <c r="A60" s="47" t="s">
        <v>369</v>
      </c>
      <c r="B60" s="42" t="s">
        <v>370</v>
      </c>
    </row>
    <row r="61" spans="1:2" ht="20.100000000000001" customHeight="1">
      <c r="A61" s="47" t="s">
        <v>371</v>
      </c>
      <c r="B61" s="42" t="s">
        <v>372</v>
      </c>
    </row>
    <row r="62" spans="1:2" ht="20.100000000000001" customHeight="1">
      <c r="A62" s="47" t="s">
        <v>373</v>
      </c>
      <c r="B62" s="42" t="s">
        <v>374</v>
      </c>
    </row>
    <row r="63" spans="1:2" ht="20.100000000000001" customHeight="1">
      <c r="A63" s="47" t="s">
        <v>375</v>
      </c>
      <c r="B63" s="42" t="s">
        <v>376</v>
      </c>
    </row>
    <row r="64" spans="1:2" ht="20.100000000000001" customHeight="1">
      <c r="A64" s="47" t="s">
        <v>377</v>
      </c>
      <c r="B64" s="42" t="s">
        <v>378</v>
      </c>
    </row>
    <row r="65" spans="1:2" ht="20.100000000000001" customHeight="1">
      <c r="A65" s="47" t="s">
        <v>379</v>
      </c>
      <c r="B65" s="42" t="s">
        <v>380</v>
      </c>
    </row>
    <row r="66" spans="1:2" ht="20.100000000000001" customHeight="1">
      <c r="A66" s="47" t="s">
        <v>381</v>
      </c>
      <c r="B66" s="42" t="s">
        <v>382</v>
      </c>
    </row>
    <row r="67" spans="1:2" ht="20.100000000000001" customHeight="1">
      <c r="A67" s="47" t="s">
        <v>383</v>
      </c>
      <c r="B67" s="42" t="s">
        <v>384</v>
      </c>
    </row>
    <row r="68" spans="1:2" ht="20.100000000000001" customHeight="1">
      <c r="A68" s="47" t="s">
        <v>385</v>
      </c>
      <c r="B68" s="42" t="s">
        <v>386</v>
      </c>
    </row>
    <row r="69" spans="1:2" ht="20.100000000000001" customHeight="1">
      <c r="A69" s="47" t="s">
        <v>387</v>
      </c>
      <c r="B69" s="42" t="s">
        <v>388</v>
      </c>
    </row>
    <row r="70" spans="1:2" ht="20.100000000000001" customHeight="1">
      <c r="A70" s="47" t="s">
        <v>389</v>
      </c>
      <c r="B70" s="42" t="s">
        <v>390</v>
      </c>
    </row>
    <row r="71" spans="1:2" ht="20.100000000000001" customHeight="1">
      <c r="A71" s="47" t="s">
        <v>391</v>
      </c>
      <c r="B71" s="42" t="s">
        <v>392</v>
      </c>
    </row>
    <row r="72" spans="1:2" ht="20.100000000000001" customHeight="1">
      <c r="A72" s="47" t="s">
        <v>393</v>
      </c>
      <c r="B72" s="42" t="s">
        <v>394</v>
      </c>
    </row>
    <row r="73" spans="1:2" ht="20.100000000000001" customHeight="1">
      <c r="A73" s="47" t="s">
        <v>395</v>
      </c>
      <c r="B73" s="42" t="s">
        <v>396</v>
      </c>
    </row>
    <row r="74" spans="1:2" ht="20.100000000000001" customHeight="1">
      <c r="A74" s="47" t="s">
        <v>397</v>
      </c>
      <c r="B74" s="42" t="s">
        <v>398</v>
      </c>
    </row>
    <row r="75" spans="1:2" ht="20.100000000000001" customHeight="1">
      <c r="A75" s="47" t="s">
        <v>399</v>
      </c>
      <c r="B75" s="42" t="s">
        <v>400</v>
      </c>
    </row>
    <row r="76" spans="1:2" ht="20.100000000000001" customHeight="1">
      <c r="A76" s="47" t="s">
        <v>401</v>
      </c>
      <c r="B76" s="42" t="s">
        <v>402</v>
      </c>
    </row>
    <row r="77" spans="1:2" ht="20.100000000000001" customHeight="1">
      <c r="A77" s="47" t="s">
        <v>403</v>
      </c>
      <c r="B77" s="42" t="s">
        <v>404</v>
      </c>
    </row>
    <row r="78" spans="1:2" ht="20.100000000000001" customHeight="1">
      <c r="A78" s="47" t="s">
        <v>405</v>
      </c>
      <c r="B78" s="42" t="s">
        <v>406</v>
      </c>
    </row>
    <row r="79" spans="1:2" ht="20.100000000000001" customHeight="1">
      <c r="A79" s="47" t="s">
        <v>407</v>
      </c>
      <c r="B79" s="42" t="s">
        <v>408</v>
      </c>
    </row>
    <row r="80" spans="1:2" ht="20.100000000000001" customHeight="1">
      <c r="A80" s="47" t="s">
        <v>409</v>
      </c>
      <c r="B80" s="42" t="s">
        <v>410</v>
      </c>
    </row>
    <row r="81" spans="1:2" ht="20.100000000000001" customHeight="1">
      <c r="A81" s="47" t="s">
        <v>411</v>
      </c>
      <c r="B81" s="42" t="s">
        <v>412</v>
      </c>
    </row>
    <row r="82" spans="1:2" ht="20.100000000000001" customHeight="1">
      <c r="A82" s="47" t="s">
        <v>413</v>
      </c>
      <c r="B82" s="42" t="s">
        <v>414</v>
      </c>
    </row>
    <row r="83" spans="1:2" ht="20.100000000000001" customHeight="1">
      <c r="A83" s="47" t="s">
        <v>415</v>
      </c>
      <c r="B83" s="42" t="s">
        <v>416</v>
      </c>
    </row>
    <row r="84" spans="1:2" ht="20.100000000000001" customHeight="1">
      <c r="A84" s="47" t="s">
        <v>417</v>
      </c>
      <c r="B84" s="42" t="s">
        <v>418</v>
      </c>
    </row>
    <row r="85" spans="1:2" ht="20.100000000000001" customHeight="1">
      <c r="A85" s="47" t="s">
        <v>419</v>
      </c>
      <c r="B85" s="42" t="s">
        <v>420</v>
      </c>
    </row>
    <row r="86" spans="1:2" ht="20.100000000000001" customHeight="1">
      <c r="A86" s="47" t="s">
        <v>421</v>
      </c>
      <c r="B86" s="42" t="s">
        <v>422</v>
      </c>
    </row>
    <row r="87" spans="1:2" ht="20.100000000000001" customHeight="1">
      <c r="A87" s="47" t="s">
        <v>423</v>
      </c>
      <c r="B87" s="42" t="s">
        <v>424</v>
      </c>
    </row>
    <row r="88" spans="1:2" ht="20.100000000000001" customHeight="1">
      <c r="A88" s="47" t="s">
        <v>425</v>
      </c>
      <c r="B88" s="42" t="s">
        <v>426</v>
      </c>
    </row>
    <row r="89" spans="1:2" ht="20.100000000000001" customHeight="1">
      <c r="A89" s="47" t="s">
        <v>427</v>
      </c>
      <c r="B89" s="42" t="s">
        <v>428</v>
      </c>
    </row>
    <row r="90" spans="1:2" ht="20.100000000000001" customHeight="1">
      <c r="A90" s="47" t="s">
        <v>429</v>
      </c>
      <c r="B90" s="42" t="s">
        <v>430</v>
      </c>
    </row>
    <row r="91" spans="1:2" ht="20.100000000000001" customHeight="1">
      <c r="A91" s="47" t="s">
        <v>431</v>
      </c>
      <c r="B91" s="42" t="s">
        <v>432</v>
      </c>
    </row>
    <row r="92" spans="1:2" ht="20.100000000000001" customHeight="1">
      <c r="A92" s="47" t="s">
        <v>433</v>
      </c>
      <c r="B92" s="42" t="s">
        <v>434</v>
      </c>
    </row>
    <row r="93" spans="1:2" ht="20.100000000000001" customHeight="1">
      <c r="A93" s="47" t="s">
        <v>435</v>
      </c>
      <c r="B93" s="42" t="s">
        <v>436</v>
      </c>
    </row>
    <row r="94" spans="1:2" ht="20.100000000000001" customHeight="1">
      <c r="A94" s="47" t="s">
        <v>437</v>
      </c>
      <c r="B94" s="42" t="s">
        <v>438</v>
      </c>
    </row>
    <row r="95" spans="1:2" ht="20.100000000000001" customHeight="1">
      <c r="A95" s="47" t="s">
        <v>439</v>
      </c>
      <c r="B95" s="42" t="s">
        <v>440</v>
      </c>
    </row>
    <row r="96" spans="1:2" ht="20.100000000000001" customHeight="1">
      <c r="A96" s="47" t="s">
        <v>441</v>
      </c>
      <c r="B96" s="42" t="s">
        <v>442</v>
      </c>
    </row>
    <row r="97" spans="1:2" ht="20.100000000000001" customHeight="1">
      <c r="A97" s="47" t="s">
        <v>443</v>
      </c>
      <c r="B97" s="42" t="s">
        <v>444</v>
      </c>
    </row>
    <row r="98" spans="1:2" ht="20.100000000000001" customHeight="1">
      <c r="A98" s="47" t="s">
        <v>445</v>
      </c>
      <c r="B98" s="42" t="s">
        <v>446</v>
      </c>
    </row>
    <row r="99" spans="1:2" ht="20.100000000000001" customHeight="1">
      <c r="A99" s="47" t="s">
        <v>447</v>
      </c>
      <c r="B99" s="42" t="s">
        <v>448</v>
      </c>
    </row>
    <row r="100" spans="1:2" ht="20.100000000000001" customHeight="1">
      <c r="A100" s="47" t="s">
        <v>449</v>
      </c>
      <c r="B100" s="42" t="s">
        <v>450</v>
      </c>
    </row>
    <row r="101" spans="1:2" ht="20.100000000000001" customHeight="1">
      <c r="A101" s="47" t="s">
        <v>451</v>
      </c>
      <c r="B101" s="42" t="s">
        <v>452</v>
      </c>
    </row>
    <row r="102" spans="1:2" ht="20.100000000000001" customHeight="1">
      <c r="A102" s="47" t="s">
        <v>453</v>
      </c>
      <c r="B102" s="42" t="s">
        <v>454</v>
      </c>
    </row>
    <row r="103" spans="1:2" ht="20.100000000000001" customHeight="1">
      <c r="A103" s="47" t="s">
        <v>455</v>
      </c>
      <c r="B103" s="42" t="s">
        <v>456</v>
      </c>
    </row>
    <row r="104" spans="1:2" ht="20.100000000000001" customHeight="1">
      <c r="A104" s="47" t="s">
        <v>457</v>
      </c>
      <c r="B104" s="42" t="s">
        <v>458</v>
      </c>
    </row>
    <row r="105" spans="1:2" ht="20.100000000000001" customHeight="1">
      <c r="A105" s="47" t="s">
        <v>459</v>
      </c>
      <c r="B105" s="42" t="s">
        <v>460</v>
      </c>
    </row>
    <row r="106" spans="1:2" ht="20.100000000000001" customHeight="1">
      <c r="A106" s="47" t="s">
        <v>461</v>
      </c>
      <c r="B106" s="42" t="s">
        <v>462</v>
      </c>
    </row>
    <row r="107" spans="1:2" ht="20.100000000000001" customHeight="1">
      <c r="A107" s="47" t="s">
        <v>463</v>
      </c>
      <c r="B107" s="42" t="s">
        <v>464</v>
      </c>
    </row>
    <row r="108" spans="1:2" ht="20.100000000000001" customHeight="1">
      <c r="A108" s="47" t="s">
        <v>465</v>
      </c>
      <c r="B108" s="42" t="s">
        <v>466</v>
      </c>
    </row>
    <row r="109" spans="1:2" ht="20.100000000000001" customHeight="1">
      <c r="A109" s="47" t="s">
        <v>467</v>
      </c>
      <c r="B109" s="42" t="s">
        <v>468</v>
      </c>
    </row>
    <row r="110" spans="1:2" ht="20.100000000000001" customHeight="1">
      <c r="A110" s="47" t="s">
        <v>469</v>
      </c>
      <c r="B110" s="42" t="s">
        <v>470</v>
      </c>
    </row>
    <row r="111" spans="1:2" ht="20.100000000000001" customHeight="1">
      <c r="A111" s="47" t="s">
        <v>471</v>
      </c>
      <c r="B111" s="42" t="s">
        <v>472</v>
      </c>
    </row>
    <row r="112" spans="1:2" ht="20.100000000000001" customHeight="1">
      <c r="A112" s="47" t="s">
        <v>473</v>
      </c>
      <c r="B112" s="42" t="s">
        <v>474</v>
      </c>
    </row>
    <row r="113" spans="1:2" ht="20.100000000000001" customHeight="1">
      <c r="A113" s="47" t="s">
        <v>475</v>
      </c>
      <c r="B113" s="42" t="s">
        <v>476</v>
      </c>
    </row>
    <row r="114" spans="1:2" ht="20.100000000000001" customHeight="1">
      <c r="A114" s="47" t="s">
        <v>477</v>
      </c>
      <c r="B114" s="42" t="s">
        <v>478</v>
      </c>
    </row>
    <row r="115" spans="1:2" ht="20.100000000000001" customHeight="1">
      <c r="A115" s="47" t="s">
        <v>479</v>
      </c>
      <c r="B115" s="42" t="s">
        <v>480</v>
      </c>
    </row>
    <row r="116" spans="1:2" ht="20.100000000000001" customHeight="1">
      <c r="A116" s="47" t="s">
        <v>481</v>
      </c>
      <c r="B116" s="42" t="s">
        <v>482</v>
      </c>
    </row>
    <row r="117" spans="1:2" ht="20.100000000000001" customHeight="1">
      <c r="A117" s="47" t="s">
        <v>483</v>
      </c>
      <c r="B117" s="42" t="s">
        <v>484</v>
      </c>
    </row>
    <row r="118" spans="1:2" ht="20.100000000000001" customHeight="1">
      <c r="A118" s="47" t="s">
        <v>485</v>
      </c>
      <c r="B118" s="42" t="s">
        <v>486</v>
      </c>
    </row>
    <row r="119" spans="1:2" ht="20.100000000000001" customHeight="1">
      <c r="A119" s="47" t="s">
        <v>487</v>
      </c>
      <c r="B119" s="42" t="s">
        <v>488</v>
      </c>
    </row>
    <row r="120" spans="1:2" ht="20.100000000000001" customHeight="1">
      <c r="A120" s="47" t="s">
        <v>489</v>
      </c>
      <c r="B120" s="42" t="s">
        <v>490</v>
      </c>
    </row>
    <row r="121" spans="1:2" ht="20.100000000000001" customHeight="1">
      <c r="A121" s="47" t="s">
        <v>491</v>
      </c>
      <c r="B121" s="42" t="s">
        <v>492</v>
      </c>
    </row>
    <row r="122" spans="1:2" ht="20.100000000000001" customHeight="1">
      <c r="A122" s="47" t="s">
        <v>493</v>
      </c>
      <c r="B122" s="42" t="s">
        <v>494</v>
      </c>
    </row>
    <row r="123" spans="1:2" ht="20.100000000000001" customHeight="1">
      <c r="A123" s="47" t="s">
        <v>495</v>
      </c>
      <c r="B123" s="42" t="s">
        <v>496</v>
      </c>
    </row>
    <row r="124" spans="1:2" ht="20.100000000000001" customHeight="1">
      <c r="A124" s="47" t="s">
        <v>497</v>
      </c>
      <c r="B124" s="42" t="s">
        <v>498</v>
      </c>
    </row>
    <row r="125" spans="1:2" ht="20.100000000000001" customHeight="1">
      <c r="A125" s="47" t="s">
        <v>499</v>
      </c>
      <c r="B125" s="42" t="s">
        <v>500</v>
      </c>
    </row>
    <row r="126" spans="1:2" ht="20.100000000000001" customHeight="1">
      <c r="A126" s="47" t="s">
        <v>501</v>
      </c>
      <c r="B126" s="42" t="s">
        <v>502</v>
      </c>
    </row>
    <row r="127" spans="1:2" ht="20.100000000000001" customHeight="1">
      <c r="A127" s="47" t="s">
        <v>503</v>
      </c>
      <c r="B127" s="42" t="s">
        <v>504</v>
      </c>
    </row>
    <row r="128" spans="1:2" ht="20.100000000000001" customHeight="1">
      <c r="A128" s="47" t="s">
        <v>505</v>
      </c>
      <c r="B128" s="42" t="s">
        <v>506</v>
      </c>
    </row>
    <row r="129" spans="1:2" ht="20.100000000000001" customHeight="1">
      <c r="A129" s="47" t="s">
        <v>507</v>
      </c>
      <c r="B129" s="42" t="s">
        <v>508</v>
      </c>
    </row>
    <row r="130" spans="1:2" ht="20.100000000000001" customHeight="1">
      <c r="A130" s="47" t="s">
        <v>509</v>
      </c>
      <c r="B130" s="42" t="s">
        <v>510</v>
      </c>
    </row>
    <row r="131" spans="1:2" ht="20.100000000000001" customHeight="1">
      <c r="A131" s="47" t="s">
        <v>511</v>
      </c>
      <c r="B131" s="42" t="s">
        <v>512</v>
      </c>
    </row>
    <row r="132" spans="1:2" ht="20.100000000000001" customHeight="1">
      <c r="A132" s="47" t="s">
        <v>513</v>
      </c>
      <c r="B132" s="42" t="s">
        <v>514</v>
      </c>
    </row>
    <row r="133" spans="1:2" ht="20.100000000000001" customHeight="1">
      <c r="A133" s="47" t="s">
        <v>515</v>
      </c>
      <c r="B133" s="42" t="s">
        <v>516</v>
      </c>
    </row>
    <row r="134" spans="1:2" ht="20.100000000000001" customHeight="1">
      <c r="A134" s="47" t="s">
        <v>517</v>
      </c>
      <c r="B134" s="42" t="s">
        <v>518</v>
      </c>
    </row>
    <row r="135" spans="1:2" ht="20.100000000000001" customHeight="1">
      <c r="A135" s="47" t="s">
        <v>519</v>
      </c>
      <c r="B135" s="42" t="s">
        <v>520</v>
      </c>
    </row>
    <row r="136" spans="1:2" ht="20.100000000000001" customHeight="1">
      <c r="A136" s="47" t="s">
        <v>521</v>
      </c>
      <c r="B136" s="42" t="s">
        <v>522</v>
      </c>
    </row>
    <row r="137" spans="1:2" ht="20.100000000000001" customHeight="1">
      <c r="A137" s="47" t="s">
        <v>523</v>
      </c>
      <c r="B137" s="42" t="s">
        <v>524</v>
      </c>
    </row>
    <row r="138" spans="1:2" ht="20.100000000000001" customHeight="1">
      <c r="A138" s="47" t="s">
        <v>525</v>
      </c>
      <c r="B138" s="42" t="s">
        <v>526</v>
      </c>
    </row>
    <row r="139" spans="1:2" ht="20.100000000000001" customHeight="1">
      <c r="A139" s="47" t="s">
        <v>527</v>
      </c>
      <c r="B139" s="42" t="s">
        <v>528</v>
      </c>
    </row>
    <row r="140" spans="1:2" ht="20.100000000000001" customHeight="1">
      <c r="A140" s="47" t="s">
        <v>529</v>
      </c>
      <c r="B140" s="42" t="s">
        <v>530</v>
      </c>
    </row>
    <row r="141" spans="1:2" ht="20.100000000000001" customHeight="1">
      <c r="A141" s="47" t="s">
        <v>531</v>
      </c>
      <c r="B141" s="42" t="s">
        <v>532</v>
      </c>
    </row>
    <row r="142" spans="1:2" ht="20.100000000000001" customHeight="1">
      <c r="A142" s="47" t="s">
        <v>533</v>
      </c>
      <c r="B142" s="42" t="s">
        <v>534</v>
      </c>
    </row>
    <row r="143" spans="1:2" ht="20.100000000000001" customHeight="1">
      <c r="A143" s="47" t="s">
        <v>535</v>
      </c>
      <c r="B143" s="42" t="s">
        <v>536</v>
      </c>
    </row>
    <row r="144" spans="1:2" ht="20.100000000000001" customHeight="1">
      <c r="A144" s="47" t="s">
        <v>537</v>
      </c>
      <c r="B144" s="42" t="s">
        <v>538</v>
      </c>
    </row>
    <row r="145" spans="1:2" ht="20.100000000000001" customHeight="1">
      <c r="A145" s="47" t="s">
        <v>539</v>
      </c>
      <c r="B145" s="42" t="s">
        <v>540</v>
      </c>
    </row>
    <row r="146" spans="1:2" ht="20.100000000000001" customHeight="1">
      <c r="A146" s="47" t="s">
        <v>541</v>
      </c>
      <c r="B146" s="42" t="s">
        <v>542</v>
      </c>
    </row>
    <row r="147" spans="1:2" ht="20.100000000000001" customHeight="1">
      <c r="A147" s="47" t="s">
        <v>543</v>
      </c>
      <c r="B147" s="42" t="s">
        <v>544</v>
      </c>
    </row>
    <row r="148" spans="1:2" ht="20.100000000000001" customHeight="1">
      <c r="A148" s="47" t="s">
        <v>545</v>
      </c>
      <c r="B148" s="42" t="s">
        <v>546</v>
      </c>
    </row>
    <row r="149" spans="1:2" ht="20.100000000000001" customHeight="1">
      <c r="A149" s="47" t="s">
        <v>547</v>
      </c>
      <c r="B149" s="42" t="s">
        <v>548</v>
      </c>
    </row>
    <row r="150" spans="1:2" ht="20.100000000000001" customHeight="1">
      <c r="A150" s="47" t="s">
        <v>549</v>
      </c>
      <c r="B150" s="42" t="s">
        <v>550</v>
      </c>
    </row>
    <row r="151" spans="1:2" ht="20.100000000000001" customHeight="1">
      <c r="A151" s="47" t="s">
        <v>551</v>
      </c>
      <c r="B151" s="42" t="s">
        <v>552</v>
      </c>
    </row>
    <row r="152" spans="1:2" ht="20.100000000000001" customHeight="1">
      <c r="A152" s="47" t="s">
        <v>553</v>
      </c>
      <c r="B152" s="42" t="s">
        <v>554</v>
      </c>
    </row>
    <row r="153" spans="1:2" ht="20.100000000000001" customHeight="1">
      <c r="A153" s="47" t="s">
        <v>555</v>
      </c>
      <c r="B153" s="42" t="s">
        <v>556</v>
      </c>
    </row>
    <row r="154" spans="1:2" ht="20.100000000000001" customHeight="1">
      <c r="A154" s="47" t="s">
        <v>557</v>
      </c>
      <c r="B154" s="42" t="s">
        <v>558</v>
      </c>
    </row>
    <row r="155" spans="1:2" ht="20.100000000000001" customHeight="1">
      <c r="A155" s="47" t="s">
        <v>559</v>
      </c>
      <c r="B155" s="42" t="s">
        <v>560</v>
      </c>
    </row>
    <row r="156" spans="1:2" ht="20.100000000000001" customHeight="1">
      <c r="A156" s="47" t="s">
        <v>561</v>
      </c>
      <c r="B156" s="42" t="s">
        <v>562</v>
      </c>
    </row>
    <row r="157" spans="1:2" ht="20.100000000000001" customHeight="1">
      <c r="A157" s="47" t="s">
        <v>563</v>
      </c>
      <c r="B157" s="42" t="s">
        <v>564</v>
      </c>
    </row>
    <row r="158" spans="1:2" ht="20.100000000000001" customHeight="1">
      <c r="A158" s="47" t="s">
        <v>565</v>
      </c>
      <c r="B158" s="42" t="s">
        <v>566</v>
      </c>
    </row>
    <row r="159" spans="1:2" ht="20.100000000000001" customHeight="1">
      <c r="A159" s="47" t="s">
        <v>567</v>
      </c>
      <c r="B159" s="42" t="s">
        <v>568</v>
      </c>
    </row>
    <row r="160" spans="1:2" ht="20.100000000000001" customHeight="1">
      <c r="A160" s="47" t="s">
        <v>569</v>
      </c>
      <c r="B160" s="42" t="s">
        <v>570</v>
      </c>
    </row>
    <row r="161" spans="1:2" ht="20.100000000000001" customHeight="1">
      <c r="A161" s="47" t="s">
        <v>571</v>
      </c>
      <c r="B161" s="42" t="s">
        <v>572</v>
      </c>
    </row>
    <row r="162" spans="1:2" ht="20.100000000000001" customHeight="1">
      <c r="A162" s="47" t="s">
        <v>573</v>
      </c>
      <c r="B162" s="42" t="s">
        <v>574</v>
      </c>
    </row>
    <row r="163" spans="1:2" ht="20.100000000000001" customHeight="1">
      <c r="A163" s="47" t="s">
        <v>575</v>
      </c>
      <c r="B163" s="42" t="s">
        <v>576</v>
      </c>
    </row>
    <row r="164" spans="1:2" ht="20.100000000000001" customHeight="1">
      <c r="A164" s="47" t="s">
        <v>577</v>
      </c>
      <c r="B164" s="42" t="s">
        <v>578</v>
      </c>
    </row>
    <row r="165" spans="1:2" ht="20.100000000000001" customHeight="1">
      <c r="A165" s="47" t="s">
        <v>579</v>
      </c>
      <c r="B165" s="42" t="s">
        <v>580</v>
      </c>
    </row>
    <row r="166" spans="1:2" ht="20.100000000000001" customHeight="1">
      <c r="A166" s="47" t="s">
        <v>581</v>
      </c>
      <c r="B166" s="42" t="s">
        <v>582</v>
      </c>
    </row>
    <row r="167" spans="1:2" ht="20.100000000000001" customHeight="1">
      <c r="A167" s="47" t="s">
        <v>583</v>
      </c>
      <c r="B167" s="42" t="s">
        <v>584</v>
      </c>
    </row>
    <row r="168" spans="1:2" ht="20.100000000000001" customHeight="1">
      <c r="A168" s="47" t="s">
        <v>585</v>
      </c>
      <c r="B168" s="42" t="s">
        <v>586</v>
      </c>
    </row>
    <row r="169" spans="1:2" ht="20.100000000000001" customHeight="1">
      <c r="A169" s="47" t="s">
        <v>587</v>
      </c>
      <c r="B169" s="42" t="s">
        <v>588</v>
      </c>
    </row>
    <row r="170" spans="1:2" ht="20.100000000000001" customHeight="1">
      <c r="A170" s="47" t="s">
        <v>589</v>
      </c>
      <c r="B170" s="42" t="s">
        <v>590</v>
      </c>
    </row>
    <row r="171" spans="1:2" ht="20.100000000000001" customHeight="1">
      <c r="A171" s="47" t="s">
        <v>591</v>
      </c>
      <c r="B171" s="42" t="s">
        <v>592</v>
      </c>
    </row>
    <row r="172" spans="1:2" ht="20.100000000000001" customHeight="1">
      <c r="A172" s="47" t="s">
        <v>593</v>
      </c>
      <c r="B172" s="42" t="s">
        <v>594</v>
      </c>
    </row>
    <row r="173" spans="1:2" ht="20.100000000000001" customHeight="1">
      <c r="A173" s="47" t="s">
        <v>595</v>
      </c>
      <c r="B173" s="42" t="s">
        <v>596</v>
      </c>
    </row>
    <row r="174" spans="1:2" ht="20.100000000000001" customHeight="1">
      <c r="A174" s="47" t="s">
        <v>597</v>
      </c>
      <c r="B174" s="42" t="s">
        <v>598</v>
      </c>
    </row>
    <row r="175" spans="1:2" ht="20.100000000000001" customHeight="1">
      <c r="A175" s="47" t="s">
        <v>599</v>
      </c>
      <c r="B175" s="42" t="s">
        <v>600</v>
      </c>
    </row>
    <row r="176" spans="1:2" ht="20.100000000000001" customHeight="1">
      <c r="A176" s="47" t="s">
        <v>601</v>
      </c>
      <c r="B176" s="42" t="s">
        <v>602</v>
      </c>
    </row>
    <row r="177" spans="1:2" ht="20.100000000000001" customHeight="1">
      <c r="A177" s="47" t="s">
        <v>603</v>
      </c>
      <c r="B177" s="42" t="s">
        <v>604</v>
      </c>
    </row>
    <row r="178" spans="1:2" ht="20.100000000000001" customHeight="1">
      <c r="A178" s="47" t="s">
        <v>605</v>
      </c>
      <c r="B178" s="42" t="s">
        <v>606</v>
      </c>
    </row>
    <row r="179" spans="1:2" ht="20.100000000000001" customHeight="1">
      <c r="A179" s="47" t="s">
        <v>607</v>
      </c>
      <c r="B179" s="42" t="s">
        <v>608</v>
      </c>
    </row>
    <row r="180" spans="1:2" ht="20.100000000000001" customHeight="1">
      <c r="A180" s="47" t="s">
        <v>609</v>
      </c>
      <c r="B180" s="42" t="s">
        <v>610</v>
      </c>
    </row>
    <row r="181" spans="1:2" ht="20.100000000000001" customHeight="1">
      <c r="A181" s="47" t="s">
        <v>611</v>
      </c>
      <c r="B181" s="42" t="s">
        <v>612</v>
      </c>
    </row>
    <row r="182" spans="1:2" ht="20.100000000000001" customHeight="1">
      <c r="A182" s="47" t="s">
        <v>613</v>
      </c>
      <c r="B182" s="42" t="s">
        <v>614</v>
      </c>
    </row>
    <row r="183" spans="1:2" ht="20.100000000000001" customHeight="1">
      <c r="A183" s="47" t="s">
        <v>615</v>
      </c>
      <c r="B183" s="42" t="s">
        <v>616</v>
      </c>
    </row>
    <row r="184" spans="1:2" ht="20.100000000000001" customHeight="1">
      <c r="A184" s="47" t="s">
        <v>617</v>
      </c>
      <c r="B184" s="42" t="s">
        <v>618</v>
      </c>
    </row>
    <row r="185" spans="1:2" ht="20.100000000000001" customHeight="1">
      <c r="A185" s="47" t="s">
        <v>619</v>
      </c>
      <c r="B185" s="42" t="s">
        <v>620</v>
      </c>
    </row>
    <row r="186" spans="1:2" ht="20.100000000000001" customHeight="1">
      <c r="A186" s="47" t="s">
        <v>621</v>
      </c>
      <c r="B186" s="42" t="s">
        <v>622</v>
      </c>
    </row>
    <row r="187" spans="1:2" ht="20.100000000000001" customHeight="1">
      <c r="A187" s="47" t="s">
        <v>623</v>
      </c>
      <c r="B187" s="42" t="s">
        <v>624</v>
      </c>
    </row>
    <row r="188" spans="1:2" ht="20.100000000000001" customHeight="1">
      <c r="A188" s="47" t="s">
        <v>625</v>
      </c>
      <c r="B188" s="42" t="s">
        <v>626</v>
      </c>
    </row>
    <row r="189" spans="1:2" ht="20.100000000000001" customHeight="1">
      <c r="A189" s="47" t="s">
        <v>627</v>
      </c>
      <c r="B189" s="42" t="s">
        <v>628</v>
      </c>
    </row>
    <row r="190" spans="1:2" ht="20.100000000000001" customHeight="1">
      <c r="A190" s="47" t="s">
        <v>629</v>
      </c>
      <c r="B190" s="42" t="s">
        <v>630</v>
      </c>
    </row>
    <row r="191" spans="1:2" ht="20.100000000000001" customHeight="1">
      <c r="A191" s="47" t="s">
        <v>631</v>
      </c>
      <c r="B191" s="42" t="s">
        <v>632</v>
      </c>
    </row>
    <row r="192" spans="1:2" ht="20.100000000000001" customHeight="1">
      <c r="A192" s="47" t="s">
        <v>633</v>
      </c>
      <c r="B192" s="42" t="s">
        <v>634</v>
      </c>
    </row>
    <row r="193" spans="1:2" ht="20.100000000000001" customHeight="1">
      <c r="A193" s="47" t="s">
        <v>635</v>
      </c>
      <c r="B193" s="42" t="s">
        <v>636</v>
      </c>
    </row>
    <row r="194" spans="1:2" ht="20.100000000000001" customHeight="1">
      <c r="A194" s="47" t="s">
        <v>637</v>
      </c>
      <c r="B194" s="42" t="s">
        <v>638</v>
      </c>
    </row>
    <row r="195" spans="1:2" ht="20.100000000000001" customHeight="1">
      <c r="A195" s="47" t="s">
        <v>639</v>
      </c>
      <c r="B195" s="42" t="s">
        <v>640</v>
      </c>
    </row>
    <row r="196" spans="1:2" ht="20.100000000000001" customHeight="1">
      <c r="A196" s="47" t="s">
        <v>641</v>
      </c>
      <c r="B196" s="42" t="s">
        <v>642</v>
      </c>
    </row>
    <row r="197" spans="1:2" ht="20.100000000000001" customHeight="1">
      <c r="A197" s="47" t="s">
        <v>643</v>
      </c>
      <c r="B197" s="42" t="s">
        <v>644</v>
      </c>
    </row>
    <row r="198" spans="1:2" ht="20.100000000000001" customHeight="1">
      <c r="A198" s="47" t="s">
        <v>645</v>
      </c>
      <c r="B198" s="42" t="s">
        <v>646</v>
      </c>
    </row>
    <row r="199" spans="1:2" ht="20.100000000000001" customHeight="1">
      <c r="A199" s="47" t="s">
        <v>647</v>
      </c>
      <c r="B199" s="42" t="s">
        <v>648</v>
      </c>
    </row>
    <row r="200" spans="1:2" ht="20.100000000000001" customHeight="1">
      <c r="A200" s="47" t="s">
        <v>649</v>
      </c>
      <c r="B200" s="42" t="s">
        <v>650</v>
      </c>
    </row>
    <row r="201" spans="1:2" ht="20.100000000000001" customHeight="1">
      <c r="A201" s="47" t="s">
        <v>651</v>
      </c>
      <c r="B201" s="42" t="s">
        <v>652</v>
      </c>
    </row>
    <row r="202" spans="1:2" ht="20.100000000000001" customHeight="1">
      <c r="A202" s="47" t="s">
        <v>653</v>
      </c>
      <c r="B202" s="42" t="s">
        <v>654</v>
      </c>
    </row>
    <row r="203" spans="1:2" ht="20.100000000000001" customHeight="1">
      <c r="A203" s="47" t="s">
        <v>655</v>
      </c>
      <c r="B203" s="42" t="s">
        <v>656</v>
      </c>
    </row>
    <row r="204" spans="1:2" ht="20.100000000000001" customHeight="1">
      <c r="A204" s="47" t="s">
        <v>657</v>
      </c>
      <c r="B204" s="42" t="s">
        <v>658</v>
      </c>
    </row>
    <row r="205" spans="1:2" ht="20.100000000000001" customHeight="1">
      <c r="A205" s="47" t="s">
        <v>659</v>
      </c>
      <c r="B205" s="42" t="s">
        <v>660</v>
      </c>
    </row>
    <row r="206" spans="1:2" ht="20.100000000000001" customHeight="1">
      <c r="A206" s="47" t="s">
        <v>661</v>
      </c>
      <c r="B206" s="42" t="s">
        <v>662</v>
      </c>
    </row>
    <row r="207" spans="1:2" ht="20.100000000000001" customHeight="1">
      <c r="A207" s="47" t="s">
        <v>663</v>
      </c>
      <c r="B207" s="42" t="s">
        <v>664</v>
      </c>
    </row>
    <row r="208" spans="1:2" ht="20.100000000000001" customHeight="1">
      <c r="A208" s="47" t="s">
        <v>665</v>
      </c>
      <c r="B208" s="42" t="s">
        <v>666</v>
      </c>
    </row>
    <row r="209" spans="1:2" ht="20.100000000000001" customHeight="1">
      <c r="A209" s="47" t="s">
        <v>667</v>
      </c>
      <c r="B209" s="42" t="s">
        <v>668</v>
      </c>
    </row>
    <row r="210" spans="1:2" ht="20.100000000000001" customHeight="1">
      <c r="A210" s="47" t="s">
        <v>669</v>
      </c>
      <c r="B210" s="42" t="s">
        <v>670</v>
      </c>
    </row>
    <row r="211" spans="1:2" ht="20.100000000000001" customHeight="1">
      <c r="A211" s="47" t="s">
        <v>671</v>
      </c>
      <c r="B211" s="42" t="s">
        <v>672</v>
      </c>
    </row>
    <row r="212" spans="1:2" ht="20.100000000000001" customHeight="1">
      <c r="A212" s="47" t="s">
        <v>673</v>
      </c>
      <c r="B212" s="42" t="s">
        <v>674</v>
      </c>
    </row>
    <row r="213" spans="1:2" ht="20.100000000000001" customHeight="1">
      <c r="A213" s="47" t="s">
        <v>675</v>
      </c>
      <c r="B213" s="42" t="s">
        <v>676</v>
      </c>
    </row>
    <row r="214" spans="1:2" ht="20.100000000000001" customHeight="1">
      <c r="A214" s="47" t="s">
        <v>677</v>
      </c>
      <c r="B214" s="42" t="s">
        <v>678</v>
      </c>
    </row>
    <row r="215" spans="1:2" ht="20.100000000000001" customHeight="1">
      <c r="A215" s="47" t="s">
        <v>679</v>
      </c>
      <c r="B215" s="42" t="s">
        <v>680</v>
      </c>
    </row>
    <row r="216" spans="1:2" ht="20.100000000000001" customHeight="1">
      <c r="A216" s="47" t="s">
        <v>681</v>
      </c>
      <c r="B216" s="42" t="s">
        <v>682</v>
      </c>
    </row>
    <row r="217" spans="1:2" ht="20.100000000000001" customHeight="1">
      <c r="A217" s="47" t="s">
        <v>683</v>
      </c>
      <c r="B217" s="42" t="s">
        <v>684</v>
      </c>
    </row>
    <row r="218" spans="1:2" ht="20.100000000000001" customHeight="1">
      <c r="A218" s="47" t="s">
        <v>685</v>
      </c>
      <c r="B218" s="42" t="s">
        <v>686</v>
      </c>
    </row>
    <row r="219" spans="1:2" ht="20.100000000000001" customHeight="1">
      <c r="A219" s="47" t="s">
        <v>687</v>
      </c>
      <c r="B219" s="42" t="s">
        <v>688</v>
      </c>
    </row>
    <row r="220" spans="1:2" ht="20.100000000000001" customHeight="1">
      <c r="A220" s="47" t="s">
        <v>689</v>
      </c>
      <c r="B220" s="42" t="s">
        <v>690</v>
      </c>
    </row>
    <row r="221" spans="1:2" ht="20.100000000000001" customHeight="1">
      <c r="A221" s="47" t="s">
        <v>691</v>
      </c>
      <c r="B221" s="42" t="s">
        <v>692</v>
      </c>
    </row>
    <row r="222" spans="1:2" ht="20.100000000000001" customHeight="1">
      <c r="A222" s="47" t="s">
        <v>693</v>
      </c>
      <c r="B222" s="42" t="s">
        <v>694</v>
      </c>
    </row>
    <row r="223" spans="1:2" ht="20.100000000000001" customHeight="1">
      <c r="A223" s="47" t="s">
        <v>695</v>
      </c>
      <c r="B223" s="42" t="s">
        <v>696</v>
      </c>
    </row>
    <row r="224" spans="1:2" ht="20.100000000000001" customHeight="1">
      <c r="A224" s="47" t="s">
        <v>697</v>
      </c>
      <c r="B224" s="42" t="s">
        <v>698</v>
      </c>
    </row>
    <row r="225" spans="1:2" ht="20.100000000000001" customHeight="1">
      <c r="A225" s="47" t="s">
        <v>699</v>
      </c>
      <c r="B225" s="42" t="s">
        <v>700</v>
      </c>
    </row>
    <row r="226" spans="1:2" ht="20.100000000000001" customHeight="1">
      <c r="A226" s="47" t="s">
        <v>701</v>
      </c>
      <c r="B226" s="42" t="s">
        <v>702</v>
      </c>
    </row>
    <row r="227" spans="1:2" ht="20.100000000000001" customHeight="1">
      <c r="A227" s="47" t="s">
        <v>703</v>
      </c>
      <c r="B227" s="42" t="s">
        <v>704</v>
      </c>
    </row>
    <row r="228" spans="1:2" ht="20.100000000000001" customHeight="1">
      <c r="A228" s="47" t="s">
        <v>705</v>
      </c>
      <c r="B228" s="42" t="s">
        <v>706</v>
      </c>
    </row>
    <row r="229" spans="1:2" ht="20.100000000000001" customHeight="1">
      <c r="A229" s="47" t="s">
        <v>707</v>
      </c>
      <c r="B229" s="42" t="s">
        <v>708</v>
      </c>
    </row>
    <row r="230" spans="1:2" ht="20.100000000000001" customHeight="1">
      <c r="A230" s="47" t="s">
        <v>709</v>
      </c>
      <c r="B230" s="42" t="s">
        <v>710</v>
      </c>
    </row>
    <row r="231" spans="1:2" ht="20.100000000000001" customHeight="1">
      <c r="A231" s="47" t="s">
        <v>711</v>
      </c>
      <c r="B231" s="42" t="s">
        <v>712</v>
      </c>
    </row>
    <row r="232" spans="1:2" ht="20.100000000000001" customHeight="1">
      <c r="A232" s="47" t="s">
        <v>713</v>
      </c>
      <c r="B232" s="42" t="s">
        <v>714</v>
      </c>
    </row>
    <row r="233" spans="1:2" ht="20.100000000000001" customHeight="1">
      <c r="A233" s="47" t="s">
        <v>715</v>
      </c>
      <c r="B233" s="42" t="s">
        <v>716</v>
      </c>
    </row>
    <row r="234" spans="1:2" ht="20.100000000000001" customHeight="1">
      <c r="A234" s="47" t="s">
        <v>717</v>
      </c>
      <c r="B234" s="42" t="s">
        <v>718</v>
      </c>
    </row>
    <row r="235" spans="1:2" ht="20.100000000000001" customHeight="1">
      <c r="A235" s="47" t="s">
        <v>719</v>
      </c>
      <c r="B235" s="42" t="s">
        <v>720</v>
      </c>
    </row>
    <row r="236" spans="1:2" ht="20.100000000000001" customHeight="1">
      <c r="A236" s="47" t="s">
        <v>721</v>
      </c>
      <c r="B236" s="42" t="s">
        <v>722</v>
      </c>
    </row>
    <row r="237" spans="1:2" ht="20.100000000000001" customHeight="1">
      <c r="A237" s="47" t="s">
        <v>723</v>
      </c>
      <c r="B237" s="42" t="s">
        <v>724</v>
      </c>
    </row>
    <row r="238" spans="1:2" ht="20.100000000000001" customHeight="1">
      <c r="A238" s="47" t="s">
        <v>725</v>
      </c>
      <c r="B238" s="42" t="s">
        <v>726</v>
      </c>
    </row>
    <row r="239" spans="1:2" ht="20.100000000000001" customHeight="1">
      <c r="A239" s="47" t="s">
        <v>727</v>
      </c>
      <c r="B239" s="42" t="s">
        <v>728</v>
      </c>
    </row>
    <row r="240" spans="1:2" ht="20.100000000000001" customHeight="1">
      <c r="A240" s="47" t="s">
        <v>729</v>
      </c>
      <c r="B240" s="42" t="s">
        <v>730</v>
      </c>
    </row>
    <row r="241" spans="1:2" ht="20.100000000000001" customHeight="1">
      <c r="A241" s="47" t="s">
        <v>731</v>
      </c>
      <c r="B241" s="42" t="s">
        <v>732</v>
      </c>
    </row>
    <row r="242" spans="1:2" ht="20.100000000000001" customHeight="1">
      <c r="A242" s="47" t="s">
        <v>733</v>
      </c>
      <c r="B242" s="42" t="s">
        <v>734</v>
      </c>
    </row>
    <row r="243" spans="1:2" ht="20.100000000000001" customHeight="1">
      <c r="A243" s="47" t="s">
        <v>735</v>
      </c>
      <c r="B243" s="42" t="s">
        <v>736</v>
      </c>
    </row>
    <row r="244" spans="1:2" ht="20.100000000000001" customHeight="1">
      <c r="A244" s="47" t="s">
        <v>737</v>
      </c>
      <c r="B244" s="42" t="s">
        <v>738</v>
      </c>
    </row>
    <row r="245" spans="1:2" ht="20.100000000000001" customHeight="1">
      <c r="A245" s="47" t="s">
        <v>739</v>
      </c>
      <c r="B245" s="42" t="s">
        <v>740</v>
      </c>
    </row>
    <row r="246" spans="1:2" ht="20.100000000000001" customHeight="1">
      <c r="A246" s="47" t="s">
        <v>741</v>
      </c>
      <c r="B246" s="42" t="s">
        <v>742</v>
      </c>
    </row>
    <row r="247" spans="1:2" ht="20.100000000000001" customHeight="1">
      <c r="A247" s="47" t="s">
        <v>743</v>
      </c>
      <c r="B247" s="42" t="s">
        <v>744</v>
      </c>
    </row>
    <row r="248" spans="1:2" ht="20.100000000000001" customHeight="1">
      <c r="A248" s="47" t="s">
        <v>745</v>
      </c>
      <c r="B248" s="42" t="s">
        <v>746</v>
      </c>
    </row>
    <row r="249" spans="1:2" ht="20.100000000000001" customHeight="1">
      <c r="A249" s="47" t="s">
        <v>747</v>
      </c>
      <c r="B249" s="42" t="s">
        <v>748</v>
      </c>
    </row>
    <row r="250" spans="1:2" ht="20.100000000000001" customHeight="1">
      <c r="A250" s="47" t="s">
        <v>749</v>
      </c>
      <c r="B250" s="42" t="s">
        <v>750</v>
      </c>
    </row>
    <row r="251" spans="1:2" ht="20.100000000000001" customHeight="1">
      <c r="A251" s="47" t="s">
        <v>751</v>
      </c>
      <c r="B251" s="42" t="s">
        <v>752</v>
      </c>
    </row>
    <row r="252" spans="1:2" ht="20.100000000000001" customHeight="1">
      <c r="A252" s="47" t="s">
        <v>753</v>
      </c>
      <c r="B252" s="42" t="s">
        <v>754</v>
      </c>
    </row>
    <row r="253" spans="1:2" ht="20.100000000000001" customHeight="1">
      <c r="A253" s="47" t="s">
        <v>755</v>
      </c>
      <c r="B253" s="42" t="s">
        <v>756</v>
      </c>
    </row>
    <row r="254" spans="1:2" ht="20.100000000000001" customHeight="1">
      <c r="A254" s="47" t="s">
        <v>757</v>
      </c>
      <c r="B254" s="42" t="s">
        <v>758</v>
      </c>
    </row>
    <row r="255" spans="1:2" ht="20.100000000000001" customHeight="1">
      <c r="A255" s="47" t="s">
        <v>759</v>
      </c>
      <c r="B255" s="42" t="s">
        <v>760</v>
      </c>
    </row>
    <row r="256" spans="1:2" ht="20.100000000000001" customHeight="1">
      <c r="A256" s="47" t="s">
        <v>761</v>
      </c>
      <c r="B256" s="42" t="s">
        <v>762</v>
      </c>
    </row>
    <row r="257" spans="1:2" ht="20.100000000000001" customHeight="1">
      <c r="A257" s="47" t="s">
        <v>763</v>
      </c>
      <c r="B257" s="42" t="s">
        <v>764</v>
      </c>
    </row>
    <row r="258" spans="1:2" ht="20.100000000000001" customHeight="1">
      <c r="A258" s="47" t="s">
        <v>765</v>
      </c>
      <c r="B258" s="42" t="s">
        <v>766</v>
      </c>
    </row>
    <row r="259" spans="1:2" ht="20.100000000000001" customHeight="1">
      <c r="A259" s="47" t="s">
        <v>767</v>
      </c>
      <c r="B259" s="42" t="s">
        <v>768</v>
      </c>
    </row>
    <row r="260" spans="1:2" ht="20.100000000000001" customHeight="1">
      <c r="A260" s="47" t="s">
        <v>769</v>
      </c>
      <c r="B260" s="42" t="s">
        <v>770</v>
      </c>
    </row>
    <row r="261" spans="1:2" ht="20.100000000000001" customHeight="1">
      <c r="A261" s="47" t="s">
        <v>771</v>
      </c>
      <c r="B261" s="42" t="s">
        <v>772</v>
      </c>
    </row>
    <row r="262" spans="1:2" ht="20.100000000000001" customHeight="1">
      <c r="A262" s="47" t="s">
        <v>773</v>
      </c>
      <c r="B262" s="42" t="s">
        <v>774</v>
      </c>
    </row>
    <row r="263" spans="1:2" ht="20.100000000000001" customHeight="1">
      <c r="A263" s="47" t="s">
        <v>775</v>
      </c>
      <c r="B263" s="42" t="s">
        <v>776</v>
      </c>
    </row>
    <row r="264" spans="1:2" ht="20.100000000000001" customHeight="1">
      <c r="A264" s="47" t="s">
        <v>777</v>
      </c>
      <c r="B264" s="42" t="s">
        <v>778</v>
      </c>
    </row>
    <row r="265" spans="1:2" ht="20.100000000000001" customHeight="1">
      <c r="A265" s="47" t="s">
        <v>779</v>
      </c>
      <c r="B265" s="42" t="s">
        <v>780</v>
      </c>
    </row>
    <row r="266" spans="1:2" ht="20.100000000000001" customHeight="1">
      <c r="A266" s="47" t="s">
        <v>781</v>
      </c>
      <c r="B266" s="42" t="s">
        <v>782</v>
      </c>
    </row>
    <row r="267" spans="1:2" ht="20.100000000000001" customHeight="1">
      <c r="A267" s="47" t="s">
        <v>783</v>
      </c>
      <c r="B267" s="42" t="s">
        <v>784</v>
      </c>
    </row>
    <row r="268" spans="1:2" ht="20.100000000000001" customHeight="1">
      <c r="A268" s="47" t="s">
        <v>785</v>
      </c>
      <c r="B268" s="42" t="s">
        <v>786</v>
      </c>
    </row>
    <row r="269" spans="1:2" ht="20.100000000000001" customHeight="1">
      <c r="A269" s="47" t="s">
        <v>787</v>
      </c>
      <c r="B269" s="42" t="s">
        <v>788</v>
      </c>
    </row>
    <row r="270" spans="1:2" ht="20.100000000000001" customHeight="1">
      <c r="A270" s="47" t="s">
        <v>789</v>
      </c>
      <c r="B270" s="42" t="s">
        <v>790</v>
      </c>
    </row>
    <row r="271" spans="1:2" ht="20.100000000000001" customHeight="1">
      <c r="A271" s="47" t="s">
        <v>791</v>
      </c>
      <c r="B271" s="42" t="s">
        <v>792</v>
      </c>
    </row>
    <row r="272" spans="1:2" ht="20.100000000000001" customHeight="1">
      <c r="A272" s="47" t="s">
        <v>793</v>
      </c>
      <c r="B272" s="42" t="s">
        <v>794</v>
      </c>
    </row>
    <row r="273" spans="1:2" ht="20.100000000000001" customHeight="1">
      <c r="A273" s="47" t="s">
        <v>795</v>
      </c>
      <c r="B273" s="42" t="s">
        <v>796</v>
      </c>
    </row>
    <row r="274" spans="1:2" ht="20.100000000000001" customHeight="1">
      <c r="A274" s="47" t="s">
        <v>797</v>
      </c>
      <c r="B274" s="42" t="s">
        <v>798</v>
      </c>
    </row>
    <row r="275" spans="1:2" ht="20.100000000000001" customHeight="1">
      <c r="A275" s="47" t="s">
        <v>799</v>
      </c>
      <c r="B275" s="42" t="s">
        <v>800</v>
      </c>
    </row>
    <row r="276" spans="1:2" ht="20.100000000000001" customHeight="1">
      <c r="A276" s="47" t="s">
        <v>801</v>
      </c>
      <c r="B276" s="42" t="s">
        <v>802</v>
      </c>
    </row>
    <row r="277" spans="1:2" ht="20.100000000000001" customHeight="1">
      <c r="A277" s="47" t="s">
        <v>803</v>
      </c>
      <c r="B277" s="42" t="s">
        <v>804</v>
      </c>
    </row>
    <row r="278" spans="1:2" ht="20.100000000000001" customHeight="1">
      <c r="A278" s="47" t="s">
        <v>805</v>
      </c>
      <c r="B278" s="42" t="s">
        <v>806</v>
      </c>
    </row>
    <row r="279" spans="1:2" ht="20.100000000000001" customHeight="1">
      <c r="A279" s="47" t="s">
        <v>807</v>
      </c>
      <c r="B279" s="42" t="s">
        <v>808</v>
      </c>
    </row>
    <row r="280" spans="1:2" ht="20.100000000000001" customHeight="1">
      <c r="A280" s="47" t="s">
        <v>809</v>
      </c>
      <c r="B280" s="42" t="s">
        <v>810</v>
      </c>
    </row>
    <row r="281" spans="1:2" ht="20.100000000000001" customHeight="1">
      <c r="A281" s="47" t="s">
        <v>811</v>
      </c>
      <c r="B281" s="42" t="s">
        <v>812</v>
      </c>
    </row>
    <row r="282" spans="1:2" ht="20.100000000000001" customHeight="1">
      <c r="A282" s="47" t="s">
        <v>813</v>
      </c>
      <c r="B282" s="42" t="s">
        <v>814</v>
      </c>
    </row>
    <row r="283" spans="1:2" ht="20.100000000000001" customHeight="1">
      <c r="A283" s="47" t="s">
        <v>815</v>
      </c>
      <c r="B283" s="42" t="s">
        <v>816</v>
      </c>
    </row>
    <row r="284" spans="1:2" ht="20.100000000000001" customHeight="1">
      <c r="A284" s="47" t="s">
        <v>817</v>
      </c>
      <c r="B284" s="42" t="s">
        <v>818</v>
      </c>
    </row>
    <row r="285" spans="1:2" ht="20.100000000000001" customHeight="1">
      <c r="A285" s="47" t="s">
        <v>819</v>
      </c>
      <c r="B285" s="42" t="s">
        <v>820</v>
      </c>
    </row>
    <row r="286" spans="1:2" ht="20.100000000000001" customHeight="1">
      <c r="A286" s="47" t="s">
        <v>821</v>
      </c>
      <c r="B286" s="42" t="s">
        <v>822</v>
      </c>
    </row>
    <row r="287" spans="1:2" ht="20.100000000000001" customHeight="1">
      <c r="A287" s="47" t="s">
        <v>823</v>
      </c>
      <c r="B287" s="42" t="s">
        <v>824</v>
      </c>
    </row>
    <row r="288" spans="1:2" ht="20.100000000000001" customHeight="1">
      <c r="A288" s="47" t="s">
        <v>825</v>
      </c>
      <c r="B288" s="42" t="s">
        <v>826</v>
      </c>
    </row>
    <row r="289" spans="1:2" ht="20.100000000000001" customHeight="1">
      <c r="A289" s="47" t="s">
        <v>827</v>
      </c>
      <c r="B289" s="42" t="s">
        <v>828</v>
      </c>
    </row>
    <row r="290" spans="1:2" ht="20.100000000000001" customHeight="1">
      <c r="A290" s="47" t="s">
        <v>829</v>
      </c>
      <c r="B290" s="42" t="s">
        <v>830</v>
      </c>
    </row>
    <row r="291" spans="1:2" ht="20.100000000000001" customHeight="1">
      <c r="A291" s="47" t="s">
        <v>831</v>
      </c>
      <c r="B291" s="42" t="s">
        <v>832</v>
      </c>
    </row>
    <row r="292" spans="1:2" ht="20.100000000000001" customHeight="1">
      <c r="A292" s="47" t="s">
        <v>833</v>
      </c>
      <c r="B292" s="42" t="s">
        <v>834</v>
      </c>
    </row>
    <row r="293" spans="1:2" ht="20.100000000000001" customHeight="1">
      <c r="A293" s="47" t="s">
        <v>835</v>
      </c>
      <c r="B293" s="42" t="s">
        <v>836</v>
      </c>
    </row>
    <row r="294" spans="1:2" ht="20.100000000000001" customHeight="1">
      <c r="A294" s="47" t="s">
        <v>837</v>
      </c>
      <c r="B294" s="42" t="s">
        <v>838</v>
      </c>
    </row>
    <row r="295" spans="1:2" ht="20.100000000000001" customHeight="1">
      <c r="A295" s="47" t="s">
        <v>839</v>
      </c>
      <c r="B295" s="42" t="s">
        <v>840</v>
      </c>
    </row>
    <row r="296" spans="1:2" ht="20.100000000000001" customHeight="1">
      <c r="A296" s="47" t="s">
        <v>841</v>
      </c>
      <c r="B296" s="42" t="s">
        <v>842</v>
      </c>
    </row>
    <row r="297" spans="1:2" ht="20.100000000000001" customHeight="1">
      <c r="A297" s="47" t="s">
        <v>843</v>
      </c>
      <c r="B297" s="42" t="s">
        <v>844</v>
      </c>
    </row>
    <row r="298" spans="1:2" ht="20.100000000000001" customHeight="1">
      <c r="A298" s="47" t="s">
        <v>845</v>
      </c>
      <c r="B298" s="42" t="s">
        <v>846</v>
      </c>
    </row>
    <row r="299" spans="1:2" ht="20.100000000000001" customHeight="1">
      <c r="A299" s="47" t="s">
        <v>847</v>
      </c>
      <c r="B299" s="42" t="s">
        <v>848</v>
      </c>
    </row>
    <row r="300" spans="1:2" ht="20.100000000000001" customHeight="1">
      <c r="A300" s="47" t="s">
        <v>849</v>
      </c>
      <c r="B300" s="42" t="s">
        <v>850</v>
      </c>
    </row>
    <row r="301" spans="1:2" ht="20.100000000000001" customHeight="1">
      <c r="A301" s="47" t="s">
        <v>851</v>
      </c>
      <c r="B301" s="42" t="s">
        <v>852</v>
      </c>
    </row>
    <row r="302" spans="1:2" ht="20.100000000000001" customHeight="1">
      <c r="A302" s="47" t="s">
        <v>853</v>
      </c>
      <c r="B302" s="42" t="s">
        <v>854</v>
      </c>
    </row>
    <row r="303" spans="1:2" ht="20.100000000000001" customHeight="1">
      <c r="A303" s="47" t="s">
        <v>855</v>
      </c>
      <c r="B303" s="42" t="s">
        <v>856</v>
      </c>
    </row>
    <row r="304" spans="1:2" ht="20.100000000000001" customHeight="1">
      <c r="A304" s="47" t="s">
        <v>857</v>
      </c>
      <c r="B304" s="42" t="s">
        <v>858</v>
      </c>
    </row>
    <row r="305" spans="1:2" ht="20.100000000000001" customHeight="1">
      <c r="A305" s="47" t="s">
        <v>859</v>
      </c>
      <c r="B305" s="42" t="s">
        <v>860</v>
      </c>
    </row>
    <row r="306" spans="1:2" ht="20.100000000000001" customHeight="1">
      <c r="A306" s="47" t="s">
        <v>861</v>
      </c>
      <c r="B306" s="42" t="s">
        <v>862</v>
      </c>
    </row>
    <row r="307" spans="1:2" ht="20.100000000000001" customHeight="1">
      <c r="A307" s="47" t="s">
        <v>863</v>
      </c>
      <c r="B307" s="42" t="s">
        <v>864</v>
      </c>
    </row>
    <row r="308" spans="1:2" ht="20.100000000000001" customHeight="1">
      <c r="A308" s="47" t="s">
        <v>865</v>
      </c>
      <c r="B308" s="42" t="s">
        <v>866</v>
      </c>
    </row>
    <row r="309" spans="1:2" ht="20.100000000000001" customHeight="1">
      <c r="A309" s="47" t="s">
        <v>867</v>
      </c>
      <c r="B309" s="42" t="s">
        <v>868</v>
      </c>
    </row>
    <row r="310" spans="1:2" ht="20.100000000000001" customHeight="1">
      <c r="A310" s="47" t="s">
        <v>869</v>
      </c>
      <c r="B310" s="42" t="s">
        <v>870</v>
      </c>
    </row>
    <row r="311" spans="1:2" ht="20.100000000000001" customHeight="1">
      <c r="A311" s="47" t="s">
        <v>871</v>
      </c>
      <c r="B311" s="42" t="s">
        <v>872</v>
      </c>
    </row>
    <row r="312" spans="1:2" ht="20.100000000000001" customHeight="1">
      <c r="A312" s="47" t="s">
        <v>873</v>
      </c>
      <c r="B312" s="42" t="s">
        <v>874</v>
      </c>
    </row>
    <row r="313" spans="1:2" ht="20.100000000000001" customHeight="1">
      <c r="A313" s="47" t="s">
        <v>875</v>
      </c>
      <c r="B313" s="42" t="s">
        <v>876</v>
      </c>
    </row>
    <row r="314" spans="1:2" ht="20.100000000000001" customHeight="1">
      <c r="A314" s="47" t="s">
        <v>877</v>
      </c>
      <c r="B314" s="42" t="s">
        <v>878</v>
      </c>
    </row>
    <row r="315" spans="1:2" ht="20.100000000000001" customHeight="1">
      <c r="A315" s="47" t="s">
        <v>879</v>
      </c>
      <c r="B315" s="42" t="s">
        <v>880</v>
      </c>
    </row>
    <row r="316" spans="1:2" ht="20.100000000000001" customHeight="1">
      <c r="A316" s="47" t="s">
        <v>881</v>
      </c>
      <c r="B316" s="42" t="s">
        <v>882</v>
      </c>
    </row>
    <row r="317" spans="1:2" ht="20.100000000000001" customHeight="1">
      <c r="A317" s="47" t="s">
        <v>883</v>
      </c>
      <c r="B317" s="42" t="s">
        <v>884</v>
      </c>
    </row>
    <row r="318" spans="1:2" ht="20.100000000000001" customHeight="1">
      <c r="A318" s="47" t="s">
        <v>885</v>
      </c>
      <c r="B318" s="42" t="s">
        <v>886</v>
      </c>
    </row>
    <row r="319" spans="1:2" ht="20.100000000000001" customHeight="1">
      <c r="A319" s="47" t="s">
        <v>887</v>
      </c>
      <c r="B319" s="42" t="s">
        <v>888</v>
      </c>
    </row>
    <row r="320" spans="1:2" ht="20.100000000000001" customHeight="1">
      <c r="A320" s="47" t="s">
        <v>889</v>
      </c>
      <c r="B320" s="42" t="s">
        <v>890</v>
      </c>
    </row>
    <row r="321" spans="1:2" ht="20.100000000000001" customHeight="1">
      <c r="A321" s="47" t="s">
        <v>891</v>
      </c>
      <c r="B321" s="42" t="s">
        <v>892</v>
      </c>
    </row>
    <row r="322" spans="1:2" ht="20.100000000000001" customHeight="1">
      <c r="A322" s="47" t="s">
        <v>893</v>
      </c>
      <c r="B322" s="42" t="s">
        <v>894</v>
      </c>
    </row>
    <row r="323" spans="1:2" ht="20.100000000000001" customHeight="1">
      <c r="A323" s="47" t="s">
        <v>895</v>
      </c>
      <c r="B323" s="42" t="s">
        <v>896</v>
      </c>
    </row>
    <row r="324" spans="1:2" ht="20.100000000000001" customHeight="1">
      <c r="A324" s="47" t="s">
        <v>897</v>
      </c>
      <c r="B324" s="42" t="s">
        <v>898</v>
      </c>
    </row>
    <row r="325" spans="1:2" ht="20.100000000000001" customHeight="1">
      <c r="A325" s="47" t="s">
        <v>899</v>
      </c>
      <c r="B325" s="42" t="s">
        <v>900</v>
      </c>
    </row>
    <row r="326" spans="1:2" ht="20.100000000000001" customHeight="1">
      <c r="A326" s="47" t="s">
        <v>901</v>
      </c>
      <c r="B326" s="42" t="s">
        <v>902</v>
      </c>
    </row>
    <row r="327" spans="1:2" ht="20.100000000000001" customHeight="1">
      <c r="A327" s="47" t="s">
        <v>903</v>
      </c>
      <c r="B327" s="42" t="s">
        <v>904</v>
      </c>
    </row>
    <row r="328" spans="1:2" ht="20.100000000000001" customHeight="1">
      <c r="A328" s="47" t="s">
        <v>905</v>
      </c>
      <c r="B328" s="42" t="s">
        <v>906</v>
      </c>
    </row>
    <row r="329" spans="1:2" ht="20.100000000000001" customHeight="1">
      <c r="A329" s="47" t="s">
        <v>907</v>
      </c>
      <c r="B329" s="42" t="s">
        <v>908</v>
      </c>
    </row>
    <row r="330" spans="1:2" ht="20.100000000000001" customHeight="1">
      <c r="A330" s="47" t="s">
        <v>909</v>
      </c>
      <c r="B330" s="42" t="s">
        <v>910</v>
      </c>
    </row>
    <row r="331" spans="1:2" ht="20.100000000000001" customHeight="1">
      <c r="A331" s="47" t="s">
        <v>911</v>
      </c>
      <c r="B331" s="42" t="s">
        <v>912</v>
      </c>
    </row>
    <row r="332" spans="1:2" ht="20.100000000000001" customHeight="1">
      <c r="A332" s="47" t="s">
        <v>913</v>
      </c>
      <c r="B332" s="42" t="s">
        <v>914</v>
      </c>
    </row>
    <row r="333" spans="1:2" ht="20.100000000000001" customHeight="1">
      <c r="A333" s="47" t="s">
        <v>915</v>
      </c>
      <c r="B333" s="42" t="s">
        <v>916</v>
      </c>
    </row>
    <row r="334" spans="1:2" ht="20.100000000000001" customHeight="1">
      <c r="A334" s="47" t="s">
        <v>917</v>
      </c>
      <c r="B334" s="42" t="s">
        <v>918</v>
      </c>
    </row>
    <row r="335" spans="1:2" ht="20.100000000000001" customHeight="1">
      <c r="A335" s="47" t="s">
        <v>919</v>
      </c>
      <c r="B335" s="42" t="s">
        <v>920</v>
      </c>
    </row>
    <row r="336" spans="1:2" ht="20.100000000000001" customHeight="1">
      <c r="A336" s="47" t="s">
        <v>921</v>
      </c>
      <c r="B336" s="42" t="s">
        <v>922</v>
      </c>
    </row>
    <row r="337" spans="1:2" ht="20.100000000000001" customHeight="1">
      <c r="A337" s="47" t="s">
        <v>923</v>
      </c>
      <c r="B337" s="42" t="s">
        <v>924</v>
      </c>
    </row>
    <row r="338" spans="1:2" ht="20.100000000000001" customHeight="1">
      <c r="A338" s="47" t="s">
        <v>925</v>
      </c>
      <c r="B338" s="42" t="s">
        <v>926</v>
      </c>
    </row>
    <row r="339" spans="1:2" ht="20.100000000000001" customHeight="1">
      <c r="A339" s="47" t="s">
        <v>927</v>
      </c>
      <c r="B339" s="42" t="s">
        <v>928</v>
      </c>
    </row>
    <row r="340" spans="1:2" ht="20.100000000000001" customHeight="1">
      <c r="A340" s="47" t="s">
        <v>929</v>
      </c>
      <c r="B340" s="42" t="s">
        <v>930</v>
      </c>
    </row>
    <row r="341" spans="1:2" ht="20.100000000000001" customHeight="1">
      <c r="A341" s="47" t="s">
        <v>931</v>
      </c>
      <c r="B341" s="42" t="s">
        <v>932</v>
      </c>
    </row>
    <row r="342" spans="1:2" ht="20.100000000000001" customHeight="1">
      <c r="A342" s="47" t="s">
        <v>933</v>
      </c>
      <c r="B342" s="42" t="s">
        <v>934</v>
      </c>
    </row>
    <row r="343" spans="1:2" ht="20.100000000000001" customHeight="1">
      <c r="A343" s="47" t="s">
        <v>935</v>
      </c>
      <c r="B343" s="42" t="s">
        <v>936</v>
      </c>
    </row>
    <row r="344" spans="1:2" ht="20.100000000000001" customHeight="1">
      <c r="A344" s="47" t="s">
        <v>937</v>
      </c>
      <c r="B344" s="42" t="s">
        <v>938</v>
      </c>
    </row>
    <row r="345" spans="1:2" ht="20.100000000000001" customHeight="1">
      <c r="A345" s="47" t="s">
        <v>939</v>
      </c>
      <c r="B345" s="42" t="s">
        <v>940</v>
      </c>
    </row>
    <row r="346" spans="1:2" ht="20.100000000000001" customHeight="1">
      <c r="A346" s="47" t="s">
        <v>941</v>
      </c>
      <c r="B346" s="42" t="s">
        <v>942</v>
      </c>
    </row>
    <row r="347" spans="1:2" ht="20.100000000000001" customHeight="1">
      <c r="A347" s="47" t="s">
        <v>943</v>
      </c>
      <c r="B347" s="42" t="s">
        <v>944</v>
      </c>
    </row>
    <row r="348" spans="1:2" ht="20.100000000000001" customHeight="1">
      <c r="A348" s="47" t="s">
        <v>945</v>
      </c>
      <c r="B348" s="42" t="s">
        <v>946</v>
      </c>
    </row>
    <row r="349" spans="1:2" ht="20.100000000000001" customHeight="1">
      <c r="A349" s="47" t="s">
        <v>947</v>
      </c>
      <c r="B349" s="42" t="s">
        <v>948</v>
      </c>
    </row>
    <row r="350" spans="1:2" ht="20.100000000000001" customHeight="1">
      <c r="A350" s="47" t="s">
        <v>949</v>
      </c>
      <c r="B350" s="42" t="s">
        <v>950</v>
      </c>
    </row>
    <row r="351" spans="1:2" ht="20.100000000000001" customHeight="1">
      <c r="A351" s="47" t="s">
        <v>951</v>
      </c>
      <c r="B351" s="42" t="s">
        <v>952</v>
      </c>
    </row>
    <row r="352" spans="1:2" ht="20.100000000000001" customHeight="1">
      <c r="A352" s="47" t="s">
        <v>953</v>
      </c>
      <c r="B352" s="42" t="s">
        <v>954</v>
      </c>
    </row>
    <row r="353" spans="1:2" ht="20.100000000000001" customHeight="1">
      <c r="A353" s="47" t="s">
        <v>955</v>
      </c>
      <c r="B353" s="42" t="s">
        <v>956</v>
      </c>
    </row>
    <row r="354" spans="1:2" ht="20.100000000000001" customHeight="1">
      <c r="A354" s="47" t="s">
        <v>957</v>
      </c>
      <c r="B354" s="42" t="s">
        <v>958</v>
      </c>
    </row>
    <row r="355" spans="1:2" ht="20.100000000000001" customHeight="1">
      <c r="A355" s="47" t="s">
        <v>959</v>
      </c>
      <c r="B355" s="42" t="s">
        <v>960</v>
      </c>
    </row>
    <row r="356" spans="1:2" ht="20.100000000000001" customHeight="1">
      <c r="A356" s="47" t="s">
        <v>961</v>
      </c>
      <c r="B356" s="42" t="s">
        <v>962</v>
      </c>
    </row>
    <row r="357" spans="1:2" ht="20.100000000000001" customHeight="1">
      <c r="A357" s="47" t="s">
        <v>963</v>
      </c>
      <c r="B357" s="42" t="s">
        <v>964</v>
      </c>
    </row>
    <row r="358" spans="1:2" ht="20.100000000000001" customHeight="1">
      <c r="A358" s="47" t="s">
        <v>965</v>
      </c>
      <c r="B358" s="42" t="s">
        <v>966</v>
      </c>
    </row>
    <row r="359" spans="1:2" ht="20.100000000000001" customHeight="1">
      <c r="A359" s="47" t="s">
        <v>967</v>
      </c>
      <c r="B359" s="42" t="s">
        <v>968</v>
      </c>
    </row>
    <row r="360" spans="1:2" ht="20.100000000000001" customHeight="1">
      <c r="A360" s="47" t="s">
        <v>969</v>
      </c>
      <c r="B360" s="42" t="s">
        <v>970</v>
      </c>
    </row>
    <row r="361" spans="1:2" ht="20.100000000000001" customHeight="1">
      <c r="A361" s="47" t="s">
        <v>971</v>
      </c>
      <c r="B361" s="42" t="s">
        <v>972</v>
      </c>
    </row>
    <row r="362" spans="1:2" ht="20.100000000000001" customHeight="1">
      <c r="A362" s="47" t="s">
        <v>973</v>
      </c>
      <c r="B362" s="42" t="s">
        <v>974</v>
      </c>
    </row>
    <row r="363" spans="1:2" ht="20.100000000000001" customHeight="1">
      <c r="A363" s="47" t="s">
        <v>975</v>
      </c>
      <c r="B363" s="42" t="s">
        <v>976</v>
      </c>
    </row>
    <row r="364" spans="1:2" ht="20.100000000000001" customHeight="1">
      <c r="A364" s="47" t="s">
        <v>977</v>
      </c>
      <c r="B364" s="42" t="s">
        <v>978</v>
      </c>
    </row>
    <row r="365" spans="1:2" ht="20.100000000000001" customHeight="1">
      <c r="A365" s="47" t="s">
        <v>979</v>
      </c>
      <c r="B365" s="42" t="s">
        <v>980</v>
      </c>
    </row>
    <row r="366" spans="1:2" ht="20.100000000000001" customHeight="1">
      <c r="A366" s="47" t="s">
        <v>981</v>
      </c>
      <c r="B366" s="42" t="s">
        <v>982</v>
      </c>
    </row>
    <row r="367" spans="1:2" ht="20.100000000000001" customHeight="1">
      <c r="A367" s="47" t="s">
        <v>983</v>
      </c>
      <c r="B367" s="42" t="s">
        <v>984</v>
      </c>
    </row>
    <row r="368" spans="1:2" ht="20.100000000000001" customHeight="1">
      <c r="A368" s="47" t="s">
        <v>985</v>
      </c>
      <c r="B368" s="42" t="s">
        <v>986</v>
      </c>
    </row>
    <row r="369" spans="1:2" ht="20.100000000000001" customHeight="1">
      <c r="A369" s="47" t="s">
        <v>987</v>
      </c>
      <c r="B369" s="42" t="s">
        <v>988</v>
      </c>
    </row>
    <row r="370" spans="1:2" ht="20.100000000000001" customHeight="1">
      <c r="A370" s="47" t="s">
        <v>989</v>
      </c>
      <c r="B370" s="42" t="s">
        <v>990</v>
      </c>
    </row>
    <row r="371" spans="1:2" ht="20.100000000000001" customHeight="1">
      <c r="A371" s="47" t="s">
        <v>991</v>
      </c>
      <c r="B371" s="42" t="s">
        <v>992</v>
      </c>
    </row>
    <row r="372" spans="1:2" ht="20.100000000000001" customHeight="1">
      <c r="A372" s="47" t="s">
        <v>993</v>
      </c>
      <c r="B372" s="42" t="s">
        <v>994</v>
      </c>
    </row>
    <row r="373" spans="1:2" ht="20.100000000000001" customHeight="1">
      <c r="A373" s="47" t="s">
        <v>995</v>
      </c>
      <c r="B373" s="42" t="s">
        <v>996</v>
      </c>
    </row>
    <row r="374" spans="1:2" ht="20.100000000000001" customHeight="1">
      <c r="A374" s="47" t="s">
        <v>997</v>
      </c>
      <c r="B374" s="42" t="s">
        <v>998</v>
      </c>
    </row>
    <row r="375" spans="1:2" ht="20.100000000000001" customHeight="1">
      <c r="A375" s="47" t="s">
        <v>999</v>
      </c>
      <c r="B375" s="42" t="s">
        <v>1000</v>
      </c>
    </row>
    <row r="376" spans="1:2" ht="20.100000000000001" customHeight="1">
      <c r="A376" s="47" t="s">
        <v>1001</v>
      </c>
      <c r="B376" s="42" t="s">
        <v>1002</v>
      </c>
    </row>
    <row r="377" spans="1:2" ht="20.100000000000001" customHeight="1">
      <c r="A377" s="47" t="s">
        <v>1003</v>
      </c>
      <c r="B377" s="42" t="s">
        <v>1004</v>
      </c>
    </row>
    <row r="378" spans="1:2" ht="20.100000000000001" customHeight="1">
      <c r="A378" s="47" t="s">
        <v>1005</v>
      </c>
      <c r="B378" s="42" t="s">
        <v>1006</v>
      </c>
    </row>
    <row r="379" spans="1:2" ht="20.100000000000001" customHeight="1">
      <c r="A379" s="47" t="s">
        <v>1007</v>
      </c>
      <c r="B379" s="42" t="s">
        <v>1008</v>
      </c>
    </row>
    <row r="380" spans="1:2" ht="20.100000000000001" customHeight="1">
      <c r="A380" s="47" t="s">
        <v>1009</v>
      </c>
      <c r="B380" s="42" t="s">
        <v>1010</v>
      </c>
    </row>
    <row r="381" spans="1:2" ht="20.100000000000001" customHeight="1">
      <c r="A381" s="47" t="s">
        <v>1011</v>
      </c>
      <c r="B381" s="42" t="s">
        <v>1012</v>
      </c>
    </row>
    <row r="382" spans="1:2" ht="20.100000000000001" customHeight="1">
      <c r="A382" s="47" t="s">
        <v>1013</v>
      </c>
      <c r="B382" s="42" t="s">
        <v>1014</v>
      </c>
    </row>
    <row r="383" spans="1:2" ht="20.100000000000001" customHeight="1">
      <c r="A383" s="47" t="s">
        <v>1015</v>
      </c>
      <c r="B383" s="42" t="s">
        <v>1016</v>
      </c>
    </row>
    <row r="384" spans="1:2" ht="20.100000000000001" customHeight="1">
      <c r="A384" s="47" t="s">
        <v>1017</v>
      </c>
      <c r="B384" s="42" t="s">
        <v>1018</v>
      </c>
    </row>
    <row r="385" spans="1:2" ht="20.100000000000001" customHeight="1">
      <c r="A385" s="47" t="s">
        <v>1019</v>
      </c>
      <c r="B385" s="42" t="s">
        <v>1020</v>
      </c>
    </row>
    <row r="386" spans="1:2" ht="20.100000000000001" customHeight="1">
      <c r="A386" s="47" t="s">
        <v>1021</v>
      </c>
      <c r="B386" s="42" t="s">
        <v>1022</v>
      </c>
    </row>
    <row r="387" spans="1:2" ht="20.100000000000001" customHeight="1">
      <c r="A387" s="47" t="s">
        <v>1023</v>
      </c>
      <c r="B387" s="42" t="s">
        <v>1024</v>
      </c>
    </row>
    <row r="388" spans="1:2" ht="20.100000000000001" customHeight="1">
      <c r="A388" s="47" t="s">
        <v>1025</v>
      </c>
      <c r="B388" s="42" t="s">
        <v>1026</v>
      </c>
    </row>
    <row r="389" spans="1:2" ht="20.100000000000001" customHeight="1">
      <c r="A389" s="47" t="s">
        <v>1027</v>
      </c>
      <c r="B389" s="42" t="s">
        <v>1028</v>
      </c>
    </row>
    <row r="390" spans="1:2" ht="20.100000000000001" customHeight="1">
      <c r="A390" s="47" t="s">
        <v>1029</v>
      </c>
      <c r="B390" s="42" t="s">
        <v>1030</v>
      </c>
    </row>
    <row r="391" spans="1:2" ht="20.100000000000001" customHeight="1">
      <c r="A391" s="47" t="s">
        <v>1031</v>
      </c>
      <c r="B391" s="42" t="s">
        <v>1032</v>
      </c>
    </row>
    <row r="392" spans="1:2" ht="20.100000000000001" customHeight="1">
      <c r="A392" s="47" t="s">
        <v>1033</v>
      </c>
      <c r="B392" s="42" t="s">
        <v>1034</v>
      </c>
    </row>
    <row r="393" spans="1:2" ht="20.100000000000001" customHeight="1">
      <c r="A393" s="47" t="s">
        <v>1035</v>
      </c>
      <c r="B393" s="42" t="s">
        <v>1036</v>
      </c>
    </row>
    <row r="394" spans="1:2" ht="20.100000000000001" customHeight="1">
      <c r="A394" s="47" t="s">
        <v>1037</v>
      </c>
      <c r="B394" s="42" t="s">
        <v>1038</v>
      </c>
    </row>
    <row r="395" spans="1:2" ht="20.100000000000001" customHeight="1">
      <c r="A395" s="47" t="s">
        <v>1039</v>
      </c>
      <c r="B395" s="42" t="s">
        <v>1040</v>
      </c>
    </row>
    <row r="396" spans="1:2" ht="20.100000000000001" customHeight="1">
      <c r="A396" s="47" t="s">
        <v>1041</v>
      </c>
      <c r="B396" s="42" t="s">
        <v>1042</v>
      </c>
    </row>
    <row r="397" spans="1:2" ht="20.100000000000001" customHeight="1">
      <c r="A397" s="47" t="s">
        <v>1043</v>
      </c>
      <c r="B397" s="42" t="s">
        <v>1044</v>
      </c>
    </row>
    <row r="398" spans="1:2" ht="20.100000000000001" customHeight="1">
      <c r="A398" s="47" t="s">
        <v>1045</v>
      </c>
      <c r="B398" s="42" t="s">
        <v>1046</v>
      </c>
    </row>
    <row r="399" spans="1:2" ht="20.100000000000001" customHeight="1">
      <c r="A399" s="47" t="s">
        <v>1047</v>
      </c>
      <c r="B399" s="42" t="s">
        <v>1048</v>
      </c>
    </row>
    <row r="400" spans="1:2" ht="20.100000000000001" customHeight="1">
      <c r="A400" s="47" t="s">
        <v>1049</v>
      </c>
      <c r="B400" s="42" t="s">
        <v>1050</v>
      </c>
    </row>
    <row r="401" spans="1:2" ht="20.100000000000001" customHeight="1">
      <c r="A401" s="47" t="s">
        <v>1051</v>
      </c>
      <c r="B401" s="42" t="s">
        <v>1052</v>
      </c>
    </row>
    <row r="402" spans="1:2" ht="20.100000000000001" customHeight="1">
      <c r="A402" s="47" t="s">
        <v>1053</v>
      </c>
      <c r="B402" s="42" t="s">
        <v>1054</v>
      </c>
    </row>
    <row r="403" spans="1:2" ht="20.100000000000001" customHeight="1">
      <c r="A403" s="47" t="s">
        <v>1055</v>
      </c>
      <c r="B403" s="42" t="s">
        <v>1056</v>
      </c>
    </row>
    <row r="404" spans="1:2" ht="20.100000000000001" customHeight="1">
      <c r="A404" s="47" t="s">
        <v>1057</v>
      </c>
      <c r="B404" s="42" t="s">
        <v>1058</v>
      </c>
    </row>
    <row r="405" spans="1:2" ht="20.100000000000001" customHeight="1">
      <c r="A405" s="47" t="s">
        <v>1059</v>
      </c>
      <c r="B405" s="42" t="s">
        <v>1060</v>
      </c>
    </row>
    <row r="406" spans="1:2" ht="20.100000000000001" customHeight="1">
      <c r="A406" s="47" t="s">
        <v>1061</v>
      </c>
      <c r="B406" s="42" t="s">
        <v>1062</v>
      </c>
    </row>
    <row r="407" spans="1:2" ht="20.100000000000001" customHeight="1">
      <c r="A407" s="47" t="s">
        <v>1063</v>
      </c>
      <c r="B407" s="42" t="s">
        <v>1064</v>
      </c>
    </row>
    <row r="408" spans="1:2" ht="20.100000000000001" customHeight="1">
      <c r="A408" s="47" t="s">
        <v>1065</v>
      </c>
      <c r="B408" s="42" t="s">
        <v>1066</v>
      </c>
    </row>
    <row r="409" spans="1:2" ht="20.100000000000001" customHeight="1">
      <c r="A409" s="47" t="s">
        <v>1067</v>
      </c>
      <c r="B409" s="42" t="s">
        <v>1068</v>
      </c>
    </row>
    <row r="410" spans="1:2" ht="20.100000000000001" customHeight="1">
      <c r="A410" s="47" t="s">
        <v>1069</v>
      </c>
      <c r="B410" s="42" t="s">
        <v>1070</v>
      </c>
    </row>
    <row r="411" spans="1:2" ht="20.100000000000001" customHeight="1">
      <c r="A411" s="47" t="s">
        <v>1071</v>
      </c>
      <c r="B411" s="42" t="s">
        <v>1072</v>
      </c>
    </row>
    <row r="412" spans="1:2" ht="20.100000000000001" customHeight="1">
      <c r="A412" s="47" t="s">
        <v>1073</v>
      </c>
      <c r="B412" s="42" t="s">
        <v>1074</v>
      </c>
    </row>
    <row r="413" spans="1:2" ht="20.100000000000001" customHeight="1">
      <c r="A413" s="47" t="s">
        <v>1075</v>
      </c>
      <c r="B413" s="42" t="s">
        <v>1076</v>
      </c>
    </row>
    <row r="414" spans="1:2" ht="20.100000000000001" customHeight="1">
      <c r="A414" s="47" t="s">
        <v>1077</v>
      </c>
      <c r="B414" s="42" t="s">
        <v>1078</v>
      </c>
    </row>
    <row r="415" spans="1:2" ht="20.100000000000001" customHeight="1">
      <c r="A415" s="47" t="s">
        <v>1079</v>
      </c>
      <c r="B415" s="42" t="s">
        <v>1080</v>
      </c>
    </row>
    <row r="416" spans="1:2" ht="20.100000000000001" customHeight="1">
      <c r="A416" s="47" t="s">
        <v>1081</v>
      </c>
      <c r="B416" s="42" t="s">
        <v>1082</v>
      </c>
    </row>
    <row r="417" spans="1:2" ht="20.100000000000001" customHeight="1">
      <c r="A417" s="47" t="s">
        <v>1083</v>
      </c>
      <c r="B417" s="42" t="s">
        <v>1084</v>
      </c>
    </row>
    <row r="418" spans="1:2" ht="20.100000000000001" customHeight="1">
      <c r="A418" s="47" t="s">
        <v>1085</v>
      </c>
      <c r="B418" s="42" t="s">
        <v>1086</v>
      </c>
    </row>
    <row r="419" spans="1:2" ht="20.100000000000001" customHeight="1">
      <c r="A419" s="47" t="s">
        <v>1087</v>
      </c>
      <c r="B419" s="42" t="s">
        <v>1088</v>
      </c>
    </row>
    <row r="420" spans="1:2" ht="20.100000000000001" customHeight="1">
      <c r="A420" s="47" t="s">
        <v>1089</v>
      </c>
      <c r="B420" s="42" t="s">
        <v>1090</v>
      </c>
    </row>
    <row r="421" spans="1:2" ht="20.100000000000001" customHeight="1">
      <c r="A421" s="47" t="s">
        <v>1091</v>
      </c>
      <c r="B421" s="42" t="s">
        <v>1092</v>
      </c>
    </row>
    <row r="422" spans="1:2" ht="20.100000000000001" customHeight="1">
      <c r="A422" s="47" t="s">
        <v>1093</v>
      </c>
      <c r="B422" s="42" t="s">
        <v>1094</v>
      </c>
    </row>
    <row r="423" spans="1:2" ht="20.100000000000001" customHeight="1">
      <c r="A423" s="47" t="s">
        <v>1095</v>
      </c>
      <c r="B423" s="42" t="s">
        <v>1096</v>
      </c>
    </row>
    <row r="424" spans="1:2" ht="20.100000000000001" customHeight="1">
      <c r="A424" s="47" t="s">
        <v>1097</v>
      </c>
      <c r="B424" s="42" t="s">
        <v>1098</v>
      </c>
    </row>
    <row r="425" spans="1:2" ht="20.100000000000001" customHeight="1">
      <c r="A425" s="47" t="s">
        <v>1099</v>
      </c>
      <c r="B425" s="42" t="s">
        <v>1100</v>
      </c>
    </row>
    <row r="426" spans="1:2" ht="20.100000000000001" customHeight="1">
      <c r="A426" s="47" t="s">
        <v>1101</v>
      </c>
      <c r="B426" s="42" t="s">
        <v>1102</v>
      </c>
    </row>
    <row r="427" spans="1:2" ht="20.100000000000001" customHeight="1">
      <c r="A427" s="47" t="s">
        <v>1103</v>
      </c>
      <c r="B427" s="42" t="s">
        <v>1104</v>
      </c>
    </row>
    <row r="428" spans="1:2" ht="20.100000000000001" customHeight="1">
      <c r="A428" s="47" t="s">
        <v>1105</v>
      </c>
      <c r="B428" s="42" t="s">
        <v>1106</v>
      </c>
    </row>
    <row r="429" spans="1:2" ht="20.100000000000001" customHeight="1">
      <c r="A429" s="47" t="s">
        <v>1107</v>
      </c>
      <c r="B429" s="42" t="s">
        <v>1108</v>
      </c>
    </row>
    <row r="430" spans="1:2" ht="20.100000000000001" customHeight="1">
      <c r="A430" s="47" t="s">
        <v>1109</v>
      </c>
      <c r="B430" s="42" t="s">
        <v>1110</v>
      </c>
    </row>
    <row r="431" spans="1:2" ht="20.100000000000001" customHeight="1">
      <c r="A431" s="47" t="s">
        <v>1111</v>
      </c>
      <c r="B431" s="42" t="s">
        <v>1112</v>
      </c>
    </row>
    <row r="432" spans="1:2" ht="20.100000000000001" customHeight="1">
      <c r="A432" s="47" t="s">
        <v>1113</v>
      </c>
      <c r="B432" s="42" t="s">
        <v>1114</v>
      </c>
    </row>
    <row r="433" spans="1:2" ht="20.100000000000001" customHeight="1">
      <c r="A433" s="47" t="s">
        <v>1115</v>
      </c>
      <c r="B433" s="42" t="s">
        <v>1116</v>
      </c>
    </row>
    <row r="434" spans="1:2" ht="20.100000000000001" customHeight="1">
      <c r="A434" s="47" t="s">
        <v>1117</v>
      </c>
      <c r="B434" s="42" t="s">
        <v>1118</v>
      </c>
    </row>
    <row r="435" spans="1:2" ht="20.100000000000001" customHeight="1">
      <c r="A435" s="47" t="s">
        <v>1119</v>
      </c>
      <c r="B435" s="42" t="s">
        <v>1120</v>
      </c>
    </row>
    <row r="436" spans="1:2" ht="20.100000000000001" customHeight="1">
      <c r="A436" s="47" t="s">
        <v>1121</v>
      </c>
      <c r="B436" s="42" t="s">
        <v>1122</v>
      </c>
    </row>
    <row r="437" spans="1:2" ht="20.100000000000001" customHeight="1">
      <c r="A437" s="47" t="s">
        <v>1123</v>
      </c>
      <c r="B437" s="42" t="s">
        <v>1124</v>
      </c>
    </row>
    <row r="438" spans="1:2" ht="20.100000000000001" customHeight="1">
      <c r="A438" s="47" t="s">
        <v>1125</v>
      </c>
      <c r="B438" s="42" t="s">
        <v>1126</v>
      </c>
    </row>
    <row r="439" spans="1:2" ht="20.100000000000001" customHeight="1">
      <c r="A439" s="47" t="s">
        <v>1127</v>
      </c>
      <c r="B439" s="42" t="s">
        <v>1128</v>
      </c>
    </row>
    <row r="440" spans="1:2" ht="20.100000000000001" customHeight="1">
      <c r="A440" s="47" t="s">
        <v>1129</v>
      </c>
      <c r="B440" s="42" t="s">
        <v>1130</v>
      </c>
    </row>
    <row r="441" spans="1:2" ht="20.100000000000001" customHeight="1">
      <c r="A441" s="47" t="s">
        <v>1131</v>
      </c>
      <c r="B441" s="42" t="s">
        <v>1132</v>
      </c>
    </row>
    <row r="442" spans="1:2" ht="20.100000000000001" customHeight="1">
      <c r="A442" s="47" t="s">
        <v>1133</v>
      </c>
      <c r="B442" s="42" t="s">
        <v>1134</v>
      </c>
    </row>
    <row r="443" spans="1:2" ht="20.100000000000001" customHeight="1">
      <c r="A443" s="47" t="s">
        <v>1135</v>
      </c>
      <c r="B443" s="42" t="s">
        <v>1136</v>
      </c>
    </row>
    <row r="444" spans="1:2" ht="20.100000000000001" customHeight="1">
      <c r="A444" s="47" t="s">
        <v>1137</v>
      </c>
      <c r="B444" s="42" t="s">
        <v>1138</v>
      </c>
    </row>
    <row r="445" spans="1:2" ht="20.100000000000001" customHeight="1">
      <c r="A445" s="47" t="s">
        <v>1139</v>
      </c>
      <c r="B445" s="42" t="s">
        <v>1140</v>
      </c>
    </row>
    <row r="446" spans="1:2" ht="20.100000000000001" customHeight="1">
      <c r="A446" s="47" t="s">
        <v>1141</v>
      </c>
      <c r="B446" s="42" t="s">
        <v>1142</v>
      </c>
    </row>
    <row r="447" spans="1:2" ht="20.100000000000001" customHeight="1">
      <c r="A447" s="47" t="s">
        <v>1143</v>
      </c>
      <c r="B447" s="42" t="s">
        <v>1144</v>
      </c>
    </row>
    <row r="448" spans="1:2" ht="20.100000000000001" customHeight="1">
      <c r="A448" s="47" t="s">
        <v>1145</v>
      </c>
      <c r="B448" s="42" t="s">
        <v>1146</v>
      </c>
    </row>
    <row r="449" spans="1:2" ht="20.100000000000001" customHeight="1">
      <c r="A449" s="47" t="s">
        <v>1147</v>
      </c>
      <c r="B449" s="42" t="s">
        <v>1148</v>
      </c>
    </row>
    <row r="450" spans="1:2" ht="20.100000000000001" customHeight="1">
      <c r="A450" s="47" t="s">
        <v>1149</v>
      </c>
      <c r="B450" s="42" t="s">
        <v>1150</v>
      </c>
    </row>
    <row r="451" spans="1:2" ht="20.100000000000001" customHeight="1">
      <c r="A451" s="47" t="s">
        <v>1151</v>
      </c>
      <c r="B451" s="42" t="s">
        <v>1152</v>
      </c>
    </row>
    <row r="452" spans="1:2" ht="20.100000000000001" customHeight="1">
      <c r="A452" s="47" t="s">
        <v>1153</v>
      </c>
      <c r="B452" s="42" t="s">
        <v>1154</v>
      </c>
    </row>
    <row r="453" spans="1:2" ht="20.100000000000001" customHeight="1">
      <c r="A453" s="47" t="s">
        <v>1155</v>
      </c>
      <c r="B453" s="42" t="s">
        <v>1156</v>
      </c>
    </row>
    <row r="454" spans="1:2" ht="20.100000000000001" customHeight="1">
      <c r="A454" s="47" t="s">
        <v>1157</v>
      </c>
      <c r="B454" s="42" t="s">
        <v>1158</v>
      </c>
    </row>
    <row r="455" spans="1:2" ht="20.100000000000001" customHeight="1">
      <c r="A455" s="47" t="s">
        <v>1159</v>
      </c>
      <c r="B455" s="42" t="s">
        <v>1160</v>
      </c>
    </row>
    <row r="456" spans="1:2" ht="20.100000000000001" customHeight="1">
      <c r="A456" s="47" t="s">
        <v>1161</v>
      </c>
      <c r="B456" s="42" t="s">
        <v>1162</v>
      </c>
    </row>
    <row r="457" spans="1:2" ht="20.100000000000001" customHeight="1">
      <c r="A457" s="47" t="s">
        <v>1163</v>
      </c>
      <c r="B457" s="42" t="s">
        <v>1164</v>
      </c>
    </row>
    <row r="458" spans="1:2" ht="20.100000000000001" customHeight="1">
      <c r="A458" s="47" t="s">
        <v>1165</v>
      </c>
      <c r="B458" s="42" t="s">
        <v>1166</v>
      </c>
    </row>
    <row r="459" spans="1:2" ht="20.100000000000001" customHeight="1">
      <c r="A459" s="47" t="s">
        <v>1167</v>
      </c>
      <c r="B459" s="42" t="s">
        <v>1168</v>
      </c>
    </row>
    <row r="460" spans="1:2" ht="20.100000000000001" customHeight="1">
      <c r="A460" s="47" t="s">
        <v>1169</v>
      </c>
      <c r="B460" s="42" t="s">
        <v>1170</v>
      </c>
    </row>
    <row r="461" spans="1:2" ht="20.100000000000001" customHeight="1">
      <c r="A461" s="47" t="s">
        <v>1171</v>
      </c>
      <c r="B461" s="42" t="s">
        <v>1172</v>
      </c>
    </row>
    <row r="462" spans="1:2" ht="20.100000000000001" customHeight="1">
      <c r="A462" s="47" t="s">
        <v>1173</v>
      </c>
      <c r="B462" s="42" t="s">
        <v>1174</v>
      </c>
    </row>
    <row r="463" spans="1:2" ht="20.100000000000001" customHeight="1">
      <c r="A463" s="47" t="s">
        <v>1175</v>
      </c>
      <c r="B463" s="42" t="s">
        <v>1176</v>
      </c>
    </row>
    <row r="464" spans="1:2" ht="20.100000000000001" customHeight="1">
      <c r="A464" s="47" t="s">
        <v>1177</v>
      </c>
      <c r="B464" s="42" t="s">
        <v>1178</v>
      </c>
    </row>
    <row r="465" spans="1:2" ht="20.100000000000001" customHeight="1">
      <c r="A465" s="47" t="s">
        <v>1179</v>
      </c>
      <c r="B465" s="42" t="s">
        <v>1180</v>
      </c>
    </row>
    <row r="466" spans="1:2" ht="20.100000000000001" customHeight="1">
      <c r="A466" s="47" t="s">
        <v>1181</v>
      </c>
      <c r="B466" s="42" t="s">
        <v>1182</v>
      </c>
    </row>
    <row r="467" spans="1:2" ht="20.100000000000001" customHeight="1">
      <c r="A467" s="47" t="s">
        <v>1183</v>
      </c>
      <c r="B467" s="42" t="s">
        <v>1184</v>
      </c>
    </row>
    <row r="468" spans="1:2" ht="20.100000000000001" customHeight="1">
      <c r="A468" s="47" t="s">
        <v>1185</v>
      </c>
      <c r="B468" s="42" t="s">
        <v>1186</v>
      </c>
    </row>
    <row r="469" spans="1:2" ht="20.100000000000001" customHeight="1">
      <c r="A469" s="47" t="s">
        <v>1187</v>
      </c>
      <c r="B469" s="42" t="s">
        <v>1188</v>
      </c>
    </row>
    <row r="470" spans="1:2" ht="20.100000000000001" customHeight="1">
      <c r="A470" s="47" t="s">
        <v>1189</v>
      </c>
      <c r="B470" s="42" t="s">
        <v>1190</v>
      </c>
    </row>
    <row r="471" spans="1:2" ht="20.100000000000001" customHeight="1">
      <c r="A471" s="47" t="s">
        <v>1191</v>
      </c>
      <c r="B471" s="42" t="s">
        <v>1192</v>
      </c>
    </row>
    <row r="472" spans="1:2" ht="20.100000000000001" customHeight="1">
      <c r="A472" s="47" t="s">
        <v>1193</v>
      </c>
      <c r="B472" s="42" t="s">
        <v>1194</v>
      </c>
    </row>
    <row r="473" spans="1:2" ht="20.100000000000001" customHeight="1">
      <c r="A473" s="47" t="s">
        <v>1195</v>
      </c>
      <c r="B473" s="42" t="s">
        <v>1196</v>
      </c>
    </row>
    <row r="474" spans="1:2" ht="20.100000000000001" customHeight="1">
      <c r="A474" s="47" t="s">
        <v>1197</v>
      </c>
      <c r="B474" s="42" t="s">
        <v>1198</v>
      </c>
    </row>
    <row r="475" spans="1:2" ht="20.100000000000001" customHeight="1">
      <c r="A475" s="47" t="s">
        <v>1199</v>
      </c>
      <c r="B475" s="42" t="s">
        <v>1200</v>
      </c>
    </row>
    <row r="476" spans="1:2" ht="20.100000000000001" customHeight="1">
      <c r="A476" s="47" t="s">
        <v>1201</v>
      </c>
      <c r="B476" s="42" t="s">
        <v>1202</v>
      </c>
    </row>
    <row r="477" spans="1:2" ht="20.100000000000001" customHeight="1">
      <c r="A477" s="47" t="s">
        <v>1203</v>
      </c>
      <c r="B477" s="42" t="s">
        <v>1204</v>
      </c>
    </row>
    <row r="478" spans="1:2" ht="20.100000000000001" customHeight="1">
      <c r="A478" s="47" t="s">
        <v>1205</v>
      </c>
      <c r="B478" s="42" t="s">
        <v>1206</v>
      </c>
    </row>
    <row r="479" spans="1:2" ht="20.100000000000001" customHeight="1">
      <c r="A479" s="47" t="s">
        <v>1207</v>
      </c>
      <c r="B479" s="42" t="s">
        <v>1208</v>
      </c>
    </row>
    <row r="480" spans="1:2" ht="20.100000000000001" customHeight="1">
      <c r="A480" s="47" t="s">
        <v>1209</v>
      </c>
      <c r="B480" s="42" t="s">
        <v>1210</v>
      </c>
    </row>
    <row r="481" spans="1:2" ht="20.100000000000001" customHeight="1">
      <c r="A481" s="47" t="s">
        <v>1211</v>
      </c>
      <c r="B481" s="42" t="s">
        <v>1212</v>
      </c>
    </row>
    <row r="482" spans="1:2" ht="20.100000000000001" customHeight="1">
      <c r="A482" s="47" t="s">
        <v>1213</v>
      </c>
      <c r="B482" s="42" t="s">
        <v>1214</v>
      </c>
    </row>
    <row r="483" spans="1:2" ht="20.100000000000001" customHeight="1">
      <c r="A483" s="47" t="s">
        <v>1215</v>
      </c>
      <c r="B483" s="42" t="s">
        <v>1216</v>
      </c>
    </row>
    <row r="484" spans="1:2" ht="20.100000000000001" customHeight="1">
      <c r="A484" s="47" t="s">
        <v>1217</v>
      </c>
      <c r="B484" s="42" t="s">
        <v>1218</v>
      </c>
    </row>
    <row r="485" spans="1:2" ht="20.100000000000001" customHeight="1">
      <c r="A485" s="47" t="s">
        <v>1219</v>
      </c>
      <c r="B485" s="42" t="s">
        <v>1220</v>
      </c>
    </row>
    <row r="486" spans="1:2" ht="20.100000000000001" customHeight="1">
      <c r="A486" s="47" t="s">
        <v>1221</v>
      </c>
      <c r="B486" s="42" t="s">
        <v>1222</v>
      </c>
    </row>
    <row r="487" spans="1:2" ht="20.100000000000001" customHeight="1">
      <c r="A487" s="47" t="s">
        <v>1223</v>
      </c>
      <c r="B487" s="42" t="s">
        <v>1224</v>
      </c>
    </row>
    <row r="488" spans="1:2" ht="20.100000000000001" customHeight="1">
      <c r="A488" s="47" t="s">
        <v>1225</v>
      </c>
      <c r="B488" s="42" t="s">
        <v>1226</v>
      </c>
    </row>
    <row r="489" spans="1:2" ht="20.100000000000001" customHeight="1">
      <c r="A489" s="47" t="s">
        <v>1227</v>
      </c>
      <c r="B489" s="42" t="s">
        <v>1228</v>
      </c>
    </row>
    <row r="490" spans="1:2" ht="20.100000000000001" customHeight="1">
      <c r="A490" s="47" t="s">
        <v>1229</v>
      </c>
      <c r="B490" s="42" t="s">
        <v>1230</v>
      </c>
    </row>
    <row r="491" spans="1:2" ht="20.100000000000001" customHeight="1">
      <c r="A491" s="47" t="s">
        <v>1231</v>
      </c>
      <c r="B491" s="42" t="s">
        <v>1232</v>
      </c>
    </row>
    <row r="492" spans="1:2" ht="20.100000000000001" customHeight="1">
      <c r="A492" s="47" t="s">
        <v>1233</v>
      </c>
      <c r="B492" s="42" t="s">
        <v>1234</v>
      </c>
    </row>
    <row r="493" spans="1:2" ht="20.100000000000001" customHeight="1">
      <c r="A493" s="47" t="s">
        <v>1235</v>
      </c>
      <c r="B493" s="42" t="s">
        <v>1236</v>
      </c>
    </row>
    <row r="494" spans="1:2" ht="20.100000000000001" customHeight="1">
      <c r="A494" s="47" t="s">
        <v>1237</v>
      </c>
      <c r="B494" s="42" t="s">
        <v>1238</v>
      </c>
    </row>
    <row r="495" spans="1:2" ht="20.100000000000001" customHeight="1">
      <c r="A495" s="47" t="s">
        <v>1239</v>
      </c>
      <c r="B495" s="42" t="s">
        <v>1240</v>
      </c>
    </row>
    <row r="496" spans="1:2" ht="20.100000000000001" customHeight="1">
      <c r="A496" s="47" t="s">
        <v>1241</v>
      </c>
      <c r="B496" s="42" t="s">
        <v>1242</v>
      </c>
    </row>
    <row r="497" spans="1:2" ht="20.100000000000001" customHeight="1">
      <c r="A497" s="47" t="s">
        <v>1243</v>
      </c>
      <c r="B497" s="42" t="s">
        <v>1244</v>
      </c>
    </row>
    <row r="498" spans="1:2" ht="20.100000000000001" customHeight="1">
      <c r="A498" s="47" t="s">
        <v>1245</v>
      </c>
      <c r="B498" s="42" t="s">
        <v>1246</v>
      </c>
    </row>
    <row r="499" spans="1:2" ht="20.100000000000001" customHeight="1">
      <c r="A499" s="47" t="s">
        <v>1247</v>
      </c>
      <c r="B499" s="42" t="s">
        <v>1248</v>
      </c>
    </row>
    <row r="500" spans="1:2" ht="20.100000000000001" customHeight="1">
      <c r="A500" s="47" t="s">
        <v>1249</v>
      </c>
      <c r="B500" s="42" t="s">
        <v>1250</v>
      </c>
    </row>
    <row r="501" spans="1:2" ht="20.100000000000001" customHeight="1">
      <c r="A501" s="47" t="s">
        <v>1251</v>
      </c>
      <c r="B501" s="42" t="s">
        <v>1252</v>
      </c>
    </row>
    <row r="502" spans="1:2" ht="20.100000000000001" customHeight="1">
      <c r="A502" s="47" t="s">
        <v>1253</v>
      </c>
      <c r="B502" s="42" t="s">
        <v>1254</v>
      </c>
    </row>
    <row r="503" spans="1:2" ht="20.100000000000001" customHeight="1">
      <c r="A503" s="47" t="s">
        <v>1255</v>
      </c>
      <c r="B503" s="42" t="s">
        <v>1256</v>
      </c>
    </row>
    <row r="504" spans="1:2" ht="20.100000000000001" customHeight="1">
      <c r="A504" s="47" t="s">
        <v>1257</v>
      </c>
      <c r="B504" s="42" t="s">
        <v>1258</v>
      </c>
    </row>
    <row r="505" spans="1:2" ht="20.100000000000001" customHeight="1">
      <c r="A505" s="47" t="s">
        <v>1259</v>
      </c>
      <c r="B505" s="42" t="s">
        <v>1260</v>
      </c>
    </row>
    <row r="506" spans="1:2" ht="20.100000000000001" customHeight="1">
      <c r="A506" s="47" t="s">
        <v>1261</v>
      </c>
      <c r="B506" s="42" t="s">
        <v>1262</v>
      </c>
    </row>
    <row r="507" spans="1:2" ht="20.100000000000001" customHeight="1">
      <c r="A507" s="47" t="s">
        <v>1263</v>
      </c>
      <c r="B507" s="42" t="s">
        <v>1264</v>
      </c>
    </row>
    <row r="508" spans="1:2" ht="20.100000000000001" customHeight="1">
      <c r="A508" s="47" t="s">
        <v>1265</v>
      </c>
      <c r="B508" s="42" t="s">
        <v>1266</v>
      </c>
    </row>
    <row r="509" spans="1:2" ht="20.100000000000001" customHeight="1">
      <c r="A509" s="47" t="s">
        <v>1267</v>
      </c>
      <c r="B509" s="42" t="s">
        <v>1268</v>
      </c>
    </row>
    <row r="510" spans="1:2" ht="20.100000000000001" customHeight="1">
      <c r="A510" s="47" t="s">
        <v>1269</v>
      </c>
      <c r="B510" s="42" t="s">
        <v>1270</v>
      </c>
    </row>
    <row r="511" spans="1:2" ht="20.100000000000001" customHeight="1">
      <c r="A511" s="47" t="s">
        <v>1271</v>
      </c>
      <c r="B511" s="42" t="s">
        <v>1272</v>
      </c>
    </row>
    <row r="512" spans="1:2" ht="20.100000000000001" customHeight="1">
      <c r="A512" s="47" t="s">
        <v>1273</v>
      </c>
      <c r="B512" s="42" t="s">
        <v>1274</v>
      </c>
    </row>
    <row r="513" spans="1:2" ht="20.100000000000001" customHeight="1">
      <c r="A513" s="47" t="s">
        <v>1275</v>
      </c>
      <c r="B513" s="42" t="s">
        <v>1276</v>
      </c>
    </row>
    <row r="514" spans="1:2" ht="20.100000000000001" customHeight="1">
      <c r="A514" s="47" t="s">
        <v>1277</v>
      </c>
      <c r="B514" s="42" t="s">
        <v>1278</v>
      </c>
    </row>
    <row r="515" spans="1:2" ht="20.100000000000001" customHeight="1">
      <c r="A515" s="47" t="s">
        <v>1279</v>
      </c>
      <c r="B515" s="42" t="s">
        <v>1280</v>
      </c>
    </row>
    <row r="516" spans="1:2" ht="20.100000000000001" customHeight="1">
      <c r="A516" s="47" t="s">
        <v>1281</v>
      </c>
      <c r="B516" s="42" t="s">
        <v>1282</v>
      </c>
    </row>
    <row r="517" spans="1:2" ht="20.100000000000001" customHeight="1">
      <c r="A517" s="47" t="s">
        <v>1283</v>
      </c>
      <c r="B517" s="42" t="s">
        <v>1284</v>
      </c>
    </row>
    <row r="518" spans="1:2" ht="20.100000000000001" customHeight="1">
      <c r="A518" s="47" t="s">
        <v>1285</v>
      </c>
      <c r="B518" s="42" t="s">
        <v>1286</v>
      </c>
    </row>
    <row r="519" spans="1:2" ht="20.100000000000001" customHeight="1">
      <c r="A519" s="47" t="s">
        <v>1287</v>
      </c>
      <c r="B519" s="42" t="s">
        <v>1288</v>
      </c>
    </row>
    <row r="520" spans="1:2" ht="20.100000000000001" customHeight="1">
      <c r="A520" s="47" t="s">
        <v>1289</v>
      </c>
      <c r="B520" s="42" t="s">
        <v>1290</v>
      </c>
    </row>
    <row r="521" spans="1:2" ht="20.100000000000001" customHeight="1">
      <c r="A521" s="47" t="s">
        <v>1291</v>
      </c>
      <c r="B521" s="42" t="s">
        <v>1292</v>
      </c>
    </row>
    <row r="522" spans="1:2" ht="20.100000000000001" customHeight="1">
      <c r="A522" s="47" t="s">
        <v>1293</v>
      </c>
      <c r="B522" s="42" t="s">
        <v>1294</v>
      </c>
    </row>
    <row r="523" spans="1:2" ht="20.100000000000001" customHeight="1">
      <c r="A523" s="47" t="s">
        <v>1295</v>
      </c>
      <c r="B523" s="42" t="s">
        <v>1296</v>
      </c>
    </row>
    <row r="524" spans="1:2" ht="20.100000000000001" customHeight="1">
      <c r="A524" s="47" t="s">
        <v>1297</v>
      </c>
      <c r="B524" s="42" t="s">
        <v>1298</v>
      </c>
    </row>
    <row r="525" spans="1:2" ht="20.100000000000001" customHeight="1">
      <c r="A525" s="47" t="s">
        <v>1299</v>
      </c>
      <c r="B525" s="42" t="s">
        <v>1300</v>
      </c>
    </row>
    <row r="526" spans="1:2" ht="20.100000000000001" customHeight="1">
      <c r="A526" s="47" t="s">
        <v>1301</v>
      </c>
      <c r="B526" s="42" t="s">
        <v>1302</v>
      </c>
    </row>
    <row r="527" spans="1:2" ht="20.100000000000001" customHeight="1">
      <c r="A527" s="47" t="s">
        <v>224</v>
      </c>
      <c r="B527" s="42" t="s">
        <v>1303</v>
      </c>
    </row>
    <row r="528" spans="1:2" ht="20.100000000000001" customHeight="1">
      <c r="A528" s="47" t="s">
        <v>1304</v>
      </c>
      <c r="B528" s="42" t="s">
        <v>1305</v>
      </c>
    </row>
    <row r="529" spans="1:2" ht="20.100000000000001" customHeight="1">
      <c r="A529" s="47" t="s">
        <v>1306</v>
      </c>
      <c r="B529" s="42" t="s">
        <v>1307</v>
      </c>
    </row>
    <row r="530" spans="1:2" ht="20.100000000000001" customHeight="1">
      <c r="A530" s="47" t="s">
        <v>1308</v>
      </c>
      <c r="B530" s="42" t="s">
        <v>1309</v>
      </c>
    </row>
    <row r="531" spans="1:2" ht="20.100000000000001" customHeight="1">
      <c r="A531" s="47" t="s">
        <v>1310</v>
      </c>
      <c r="B531" s="42" t="s">
        <v>1311</v>
      </c>
    </row>
    <row r="532" spans="1:2" ht="20.100000000000001" customHeight="1">
      <c r="A532" s="47" t="s">
        <v>1312</v>
      </c>
      <c r="B532" s="42" t="s">
        <v>1313</v>
      </c>
    </row>
    <row r="533" spans="1:2" ht="20.100000000000001" customHeight="1">
      <c r="A533" s="47" t="s">
        <v>1314</v>
      </c>
      <c r="B533" s="42" t="s">
        <v>1315</v>
      </c>
    </row>
    <row r="534" spans="1:2" ht="20.100000000000001" customHeight="1">
      <c r="A534" s="47" t="s">
        <v>1316</v>
      </c>
      <c r="B534" s="42" t="s">
        <v>1317</v>
      </c>
    </row>
    <row r="535" spans="1:2" ht="20.100000000000001" customHeight="1">
      <c r="A535" s="47" t="s">
        <v>1318</v>
      </c>
      <c r="B535" s="42" t="s">
        <v>1319</v>
      </c>
    </row>
    <row r="536" spans="1:2" ht="20.100000000000001" customHeight="1">
      <c r="A536" s="47" t="s">
        <v>1320</v>
      </c>
      <c r="B536" s="42" t="s">
        <v>1321</v>
      </c>
    </row>
    <row r="537" spans="1:2" ht="20.100000000000001" customHeight="1">
      <c r="A537" s="47" t="s">
        <v>1322</v>
      </c>
      <c r="B537" s="42" t="s">
        <v>1323</v>
      </c>
    </row>
    <row r="538" spans="1:2" ht="20.100000000000001" customHeight="1">
      <c r="A538" s="47" t="s">
        <v>1324</v>
      </c>
      <c r="B538" s="42" t="s">
        <v>1325</v>
      </c>
    </row>
    <row r="539" spans="1:2" ht="20.100000000000001" customHeight="1">
      <c r="A539" s="47" t="s">
        <v>1326</v>
      </c>
      <c r="B539" s="42" t="s">
        <v>1327</v>
      </c>
    </row>
    <row r="540" spans="1:2" ht="20.100000000000001" customHeight="1">
      <c r="A540" s="47" t="s">
        <v>1328</v>
      </c>
      <c r="B540" s="42" t="s">
        <v>1329</v>
      </c>
    </row>
    <row r="541" spans="1:2" ht="20.100000000000001" customHeight="1">
      <c r="A541" s="47" t="s">
        <v>1330</v>
      </c>
      <c r="B541" s="42" t="s">
        <v>1331</v>
      </c>
    </row>
    <row r="542" spans="1:2" ht="20.100000000000001" customHeight="1">
      <c r="A542" s="47" t="s">
        <v>1332</v>
      </c>
      <c r="B542" s="42" t="s">
        <v>1333</v>
      </c>
    </row>
    <row r="543" spans="1:2" ht="20.100000000000001" customHeight="1">
      <c r="A543" s="47" t="s">
        <v>1334</v>
      </c>
      <c r="B543" s="42" t="s">
        <v>1335</v>
      </c>
    </row>
    <row r="544" spans="1:2" ht="20.100000000000001" customHeight="1">
      <c r="A544" s="47" t="s">
        <v>1336</v>
      </c>
      <c r="B544" s="42" t="s">
        <v>1337</v>
      </c>
    </row>
    <row r="545" spans="1:2" ht="20.100000000000001" customHeight="1">
      <c r="A545" s="47" t="s">
        <v>1338</v>
      </c>
      <c r="B545" s="42" t="s">
        <v>1339</v>
      </c>
    </row>
    <row r="546" spans="1:2" ht="20.100000000000001" customHeight="1">
      <c r="A546" s="47" t="s">
        <v>1340</v>
      </c>
      <c r="B546" s="42" t="s">
        <v>1341</v>
      </c>
    </row>
    <row r="547" spans="1:2" ht="20.100000000000001" customHeight="1">
      <c r="A547" s="47" t="s">
        <v>1342</v>
      </c>
      <c r="B547" s="42" t="s">
        <v>1343</v>
      </c>
    </row>
    <row r="548" spans="1:2" ht="20.100000000000001" customHeight="1">
      <c r="A548" s="47" t="s">
        <v>1344</v>
      </c>
      <c r="B548" s="42" t="s">
        <v>1345</v>
      </c>
    </row>
    <row r="549" spans="1:2" ht="20.100000000000001" customHeight="1">
      <c r="A549" s="47" t="s">
        <v>1346</v>
      </c>
      <c r="B549" s="42" t="s">
        <v>1347</v>
      </c>
    </row>
    <row r="550" spans="1:2" ht="20.100000000000001" customHeight="1">
      <c r="A550" s="47" t="s">
        <v>1348</v>
      </c>
      <c r="B550" s="42" t="s">
        <v>1349</v>
      </c>
    </row>
    <row r="551" spans="1:2" ht="20.100000000000001" customHeight="1">
      <c r="A551" s="47" t="s">
        <v>1350</v>
      </c>
      <c r="B551" s="42" t="s">
        <v>1351</v>
      </c>
    </row>
    <row r="552" spans="1:2" ht="20.100000000000001" customHeight="1">
      <c r="A552" s="47" t="s">
        <v>1352</v>
      </c>
      <c r="B552" s="42" t="s">
        <v>1353</v>
      </c>
    </row>
    <row r="553" spans="1:2" ht="20.100000000000001" customHeight="1">
      <c r="A553" s="47" t="s">
        <v>1354</v>
      </c>
      <c r="B553" s="42" t="s">
        <v>1355</v>
      </c>
    </row>
    <row r="554" spans="1:2" ht="20.100000000000001" customHeight="1">
      <c r="A554" s="47" t="s">
        <v>1356</v>
      </c>
      <c r="B554" s="42" t="s">
        <v>1357</v>
      </c>
    </row>
    <row r="555" spans="1:2" ht="20.100000000000001" customHeight="1">
      <c r="A555" s="47" t="s">
        <v>1358</v>
      </c>
      <c r="B555" s="42" t="s">
        <v>1359</v>
      </c>
    </row>
    <row r="556" spans="1:2" ht="20.100000000000001" customHeight="1">
      <c r="A556" s="47" t="s">
        <v>1360</v>
      </c>
      <c r="B556" s="42" t="s">
        <v>1361</v>
      </c>
    </row>
    <row r="557" spans="1:2" ht="20.100000000000001" customHeight="1">
      <c r="A557" s="47" t="s">
        <v>1362</v>
      </c>
      <c r="B557" s="42" t="s">
        <v>1363</v>
      </c>
    </row>
    <row r="558" spans="1:2" ht="20.100000000000001" customHeight="1">
      <c r="A558" s="47" t="s">
        <v>1364</v>
      </c>
      <c r="B558" s="42" t="s">
        <v>1365</v>
      </c>
    </row>
    <row r="559" spans="1:2" ht="20.100000000000001" customHeight="1">
      <c r="A559" s="47" t="s">
        <v>1366</v>
      </c>
      <c r="B559" s="42" t="s">
        <v>1367</v>
      </c>
    </row>
    <row r="560" spans="1:2" ht="20.100000000000001" customHeight="1">
      <c r="A560" s="47" t="s">
        <v>1368</v>
      </c>
      <c r="B560" s="42" t="s">
        <v>1369</v>
      </c>
    </row>
    <row r="561" spans="1:2" ht="20.100000000000001" customHeight="1">
      <c r="A561" s="47" t="s">
        <v>1370</v>
      </c>
      <c r="B561" s="42" t="s">
        <v>1371</v>
      </c>
    </row>
    <row r="562" spans="1:2" ht="20.100000000000001" customHeight="1">
      <c r="A562" s="47" t="s">
        <v>1372</v>
      </c>
      <c r="B562" s="42" t="s">
        <v>1373</v>
      </c>
    </row>
    <row r="563" spans="1:2" ht="20.100000000000001" customHeight="1">
      <c r="A563" s="47" t="s">
        <v>1374</v>
      </c>
      <c r="B563" s="42" t="s">
        <v>1375</v>
      </c>
    </row>
    <row r="564" spans="1:2" ht="20.100000000000001" customHeight="1">
      <c r="A564" s="47" t="s">
        <v>1376</v>
      </c>
      <c r="B564" s="42" t="s">
        <v>1377</v>
      </c>
    </row>
    <row r="565" spans="1:2" ht="20.100000000000001" customHeight="1">
      <c r="A565" s="47" t="s">
        <v>1378</v>
      </c>
      <c r="B565" s="42" t="s">
        <v>1379</v>
      </c>
    </row>
    <row r="566" spans="1:2" ht="20.100000000000001" customHeight="1">
      <c r="A566" s="47" t="s">
        <v>1380</v>
      </c>
      <c r="B566" s="42" t="s">
        <v>1381</v>
      </c>
    </row>
    <row r="567" spans="1:2" ht="20.100000000000001" customHeight="1">
      <c r="A567" s="47" t="s">
        <v>1382</v>
      </c>
      <c r="B567" s="42" t="s">
        <v>1383</v>
      </c>
    </row>
    <row r="568" spans="1:2" ht="20.100000000000001" customHeight="1">
      <c r="A568" s="47" t="s">
        <v>1384</v>
      </c>
      <c r="B568" s="42" t="s">
        <v>1385</v>
      </c>
    </row>
    <row r="569" spans="1:2" ht="20.100000000000001" customHeight="1">
      <c r="A569" s="47" t="s">
        <v>1386</v>
      </c>
      <c r="B569" s="42" t="s">
        <v>1387</v>
      </c>
    </row>
    <row r="570" spans="1:2" ht="20.100000000000001" customHeight="1">
      <c r="A570" s="47" t="s">
        <v>1388</v>
      </c>
      <c r="B570" s="42" t="s">
        <v>1389</v>
      </c>
    </row>
    <row r="571" spans="1:2" ht="20.100000000000001" customHeight="1">
      <c r="A571" s="47" t="s">
        <v>1390</v>
      </c>
      <c r="B571" s="42" t="s">
        <v>1391</v>
      </c>
    </row>
    <row r="572" spans="1:2" ht="20.100000000000001" customHeight="1">
      <c r="A572" s="47" t="s">
        <v>1392</v>
      </c>
      <c r="B572" s="42" t="s">
        <v>1393</v>
      </c>
    </row>
    <row r="573" spans="1:2" ht="20.100000000000001" customHeight="1">
      <c r="A573" s="47" t="s">
        <v>1394</v>
      </c>
      <c r="B573" s="42" t="s">
        <v>1395</v>
      </c>
    </row>
    <row r="574" spans="1:2" ht="20.100000000000001" customHeight="1">
      <c r="A574" s="47" t="s">
        <v>1396</v>
      </c>
      <c r="B574" s="42" t="s">
        <v>1397</v>
      </c>
    </row>
    <row r="575" spans="1:2" ht="20.100000000000001" customHeight="1">
      <c r="A575" s="47" t="s">
        <v>1398</v>
      </c>
      <c r="B575" s="42" t="s">
        <v>1399</v>
      </c>
    </row>
    <row r="576" spans="1:2" ht="20.100000000000001" customHeight="1">
      <c r="A576" s="47" t="s">
        <v>1400</v>
      </c>
      <c r="B576" s="42" t="s">
        <v>1401</v>
      </c>
    </row>
    <row r="577" spans="1:2" ht="20.100000000000001" customHeight="1">
      <c r="A577" s="47" t="s">
        <v>1402</v>
      </c>
      <c r="B577" s="42" t="s">
        <v>1403</v>
      </c>
    </row>
    <row r="578" spans="1:2" ht="20.100000000000001" customHeight="1">
      <c r="A578" s="47" t="s">
        <v>1404</v>
      </c>
      <c r="B578" s="42" t="s">
        <v>1405</v>
      </c>
    </row>
    <row r="579" spans="1:2" ht="20.100000000000001" customHeight="1">
      <c r="A579" s="47" t="s">
        <v>1406</v>
      </c>
      <c r="B579" s="42" t="s">
        <v>1407</v>
      </c>
    </row>
    <row r="580" spans="1:2" ht="20.100000000000001" customHeight="1">
      <c r="A580" s="47" t="s">
        <v>1408</v>
      </c>
      <c r="B580" s="42" t="s">
        <v>1409</v>
      </c>
    </row>
    <row r="581" spans="1:2" ht="20.100000000000001" customHeight="1">
      <c r="A581" s="47" t="s">
        <v>1410</v>
      </c>
      <c r="B581" s="42" t="s">
        <v>1411</v>
      </c>
    </row>
    <row r="582" spans="1:2" ht="20.100000000000001" customHeight="1">
      <c r="A582" s="47" t="s">
        <v>1412</v>
      </c>
      <c r="B582" s="42" t="s">
        <v>1413</v>
      </c>
    </row>
    <row r="583" spans="1:2" ht="20.100000000000001" customHeight="1">
      <c r="A583" s="47" t="s">
        <v>1414</v>
      </c>
      <c r="B583" s="42" t="s">
        <v>1415</v>
      </c>
    </row>
    <row r="584" spans="1:2" ht="20.100000000000001" customHeight="1">
      <c r="A584" s="47" t="s">
        <v>1416</v>
      </c>
      <c r="B584" s="42" t="s">
        <v>1417</v>
      </c>
    </row>
    <row r="585" spans="1:2" ht="20.100000000000001" customHeight="1">
      <c r="A585" s="47" t="s">
        <v>1418</v>
      </c>
      <c r="B585" s="42" t="s">
        <v>1419</v>
      </c>
    </row>
    <row r="586" spans="1:2" ht="20.100000000000001" customHeight="1">
      <c r="A586" s="47" t="s">
        <v>1420</v>
      </c>
      <c r="B586" s="42" t="s">
        <v>1421</v>
      </c>
    </row>
    <row r="587" spans="1:2" ht="20.100000000000001" customHeight="1">
      <c r="A587" s="47" t="s">
        <v>1422</v>
      </c>
      <c r="B587" s="42" t="s">
        <v>1423</v>
      </c>
    </row>
    <row r="588" spans="1:2" ht="20.100000000000001" customHeight="1">
      <c r="A588" s="47" t="s">
        <v>1424</v>
      </c>
      <c r="B588" s="42" t="s">
        <v>1425</v>
      </c>
    </row>
    <row r="589" spans="1:2" ht="20.100000000000001" customHeight="1">
      <c r="A589" s="47" t="s">
        <v>1426</v>
      </c>
      <c r="B589" s="42" t="s">
        <v>1427</v>
      </c>
    </row>
    <row r="590" spans="1:2" ht="20.100000000000001" customHeight="1">
      <c r="A590" s="47" t="s">
        <v>1428</v>
      </c>
      <c r="B590" s="42" t="s">
        <v>1429</v>
      </c>
    </row>
    <row r="591" spans="1:2" ht="20.100000000000001" customHeight="1">
      <c r="A591" s="47" t="s">
        <v>1430</v>
      </c>
      <c r="B591" s="42" t="s">
        <v>1431</v>
      </c>
    </row>
    <row r="592" spans="1:2" ht="20.100000000000001" customHeight="1">
      <c r="A592" s="47" t="s">
        <v>1432</v>
      </c>
      <c r="B592" s="42" t="s">
        <v>1433</v>
      </c>
    </row>
    <row r="593" spans="1:2" ht="20.100000000000001" customHeight="1">
      <c r="A593" s="47" t="s">
        <v>1434</v>
      </c>
      <c r="B593" s="42" t="s">
        <v>1435</v>
      </c>
    </row>
    <row r="594" spans="1:2" ht="20.100000000000001" customHeight="1">
      <c r="A594" s="47" t="s">
        <v>1436</v>
      </c>
      <c r="B594" s="42" t="s">
        <v>1437</v>
      </c>
    </row>
    <row r="595" spans="1:2" ht="20.100000000000001" customHeight="1">
      <c r="A595" s="47" t="s">
        <v>1438</v>
      </c>
      <c r="B595" s="42" t="s">
        <v>1439</v>
      </c>
    </row>
    <row r="596" spans="1:2" ht="20.100000000000001" customHeight="1">
      <c r="A596" s="47" t="s">
        <v>1440</v>
      </c>
      <c r="B596" s="42" t="s">
        <v>1441</v>
      </c>
    </row>
    <row r="597" spans="1:2" ht="20.100000000000001" customHeight="1">
      <c r="A597" s="47" t="s">
        <v>1442</v>
      </c>
      <c r="B597" s="42" t="s">
        <v>1443</v>
      </c>
    </row>
    <row r="598" spans="1:2" ht="20.100000000000001" customHeight="1">
      <c r="A598" s="47" t="s">
        <v>1444</v>
      </c>
      <c r="B598" s="42" t="s">
        <v>1445</v>
      </c>
    </row>
    <row r="599" spans="1:2" ht="20.100000000000001" customHeight="1">
      <c r="A599" s="47" t="s">
        <v>1446</v>
      </c>
      <c r="B599" s="42" t="s">
        <v>1447</v>
      </c>
    </row>
    <row r="600" spans="1:2" ht="20.100000000000001" customHeight="1">
      <c r="A600" s="47" t="s">
        <v>1448</v>
      </c>
      <c r="B600" s="42" t="s">
        <v>1449</v>
      </c>
    </row>
    <row r="601" spans="1:2" ht="20.100000000000001" customHeight="1">
      <c r="A601" s="47" t="s">
        <v>1450</v>
      </c>
      <c r="B601" s="42" t="s">
        <v>1451</v>
      </c>
    </row>
    <row r="602" spans="1:2" ht="20.100000000000001" customHeight="1">
      <c r="A602" s="47" t="s">
        <v>1452</v>
      </c>
      <c r="B602" s="42" t="s">
        <v>1453</v>
      </c>
    </row>
    <row r="603" spans="1:2" ht="20.100000000000001" customHeight="1">
      <c r="A603" s="47" t="s">
        <v>1454</v>
      </c>
      <c r="B603" s="42" t="s">
        <v>1455</v>
      </c>
    </row>
    <row r="604" spans="1:2" ht="20.100000000000001" customHeight="1">
      <c r="A604" s="47" t="s">
        <v>1456</v>
      </c>
      <c r="B604" s="42" t="s">
        <v>1457</v>
      </c>
    </row>
    <row r="605" spans="1:2" ht="20.100000000000001" customHeight="1">
      <c r="A605" s="47" t="s">
        <v>1458</v>
      </c>
      <c r="B605" s="42" t="s">
        <v>1459</v>
      </c>
    </row>
    <row r="606" spans="1:2" ht="20.100000000000001" customHeight="1">
      <c r="A606" s="47" t="s">
        <v>1460</v>
      </c>
      <c r="B606" s="42" t="s">
        <v>1461</v>
      </c>
    </row>
    <row r="607" spans="1:2" ht="20.100000000000001" customHeight="1">
      <c r="A607" s="47" t="s">
        <v>1462</v>
      </c>
      <c r="B607" s="42" t="s">
        <v>1463</v>
      </c>
    </row>
    <row r="608" spans="1:2" ht="20.100000000000001" customHeight="1">
      <c r="A608" s="47" t="s">
        <v>1464</v>
      </c>
      <c r="B608" s="42" t="s">
        <v>1465</v>
      </c>
    </row>
    <row r="609" spans="1:2" ht="20.100000000000001" customHeight="1">
      <c r="A609" s="47" t="s">
        <v>1466</v>
      </c>
      <c r="B609" s="42" t="s">
        <v>1467</v>
      </c>
    </row>
    <row r="610" spans="1:2" ht="20.100000000000001" customHeight="1">
      <c r="A610" s="47" t="s">
        <v>1468</v>
      </c>
      <c r="B610" s="42" t="s">
        <v>1469</v>
      </c>
    </row>
    <row r="611" spans="1:2" ht="20.100000000000001" customHeight="1">
      <c r="A611" s="47" t="s">
        <v>1470</v>
      </c>
      <c r="B611" s="42" t="s">
        <v>1471</v>
      </c>
    </row>
    <row r="612" spans="1:2" ht="20.100000000000001" customHeight="1">
      <c r="A612" s="47" t="s">
        <v>1472</v>
      </c>
      <c r="B612" s="42" t="s">
        <v>1473</v>
      </c>
    </row>
    <row r="613" spans="1:2" ht="20.100000000000001" customHeight="1">
      <c r="A613" s="47" t="s">
        <v>1474</v>
      </c>
      <c r="B613" s="42" t="s">
        <v>1475</v>
      </c>
    </row>
    <row r="614" spans="1:2" ht="20.100000000000001" customHeight="1">
      <c r="A614" s="47" t="s">
        <v>1476</v>
      </c>
      <c r="B614" s="42" t="s">
        <v>1477</v>
      </c>
    </row>
    <row r="615" spans="1:2" ht="20.100000000000001" customHeight="1">
      <c r="A615" s="47" t="s">
        <v>1478</v>
      </c>
      <c r="B615" s="42" t="s">
        <v>1479</v>
      </c>
    </row>
    <row r="616" spans="1:2" ht="20.100000000000001" customHeight="1">
      <c r="A616" s="47" t="s">
        <v>1480</v>
      </c>
      <c r="B616" s="42" t="s">
        <v>1481</v>
      </c>
    </row>
    <row r="617" spans="1:2" ht="20.100000000000001" customHeight="1">
      <c r="A617" s="47" t="s">
        <v>1482</v>
      </c>
      <c r="B617" s="42" t="s">
        <v>1483</v>
      </c>
    </row>
    <row r="618" spans="1:2" ht="20.100000000000001" customHeight="1">
      <c r="A618" s="47" t="s">
        <v>1484</v>
      </c>
      <c r="B618" s="42" t="s">
        <v>1485</v>
      </c>
    </row>
    <row r="619" spans="1:2" ht="20.100000000000001" customHeight="1">
      <c r="A619" s="47" t="s">
        <v>1486</v>
      </c>
      <c r="B619" s="42" t="s">
        <v>1487</v>
      </c>
    </row>
    <row r="620" spans="1:2" ht="20.100000000000001" customHeight="1">
      <c r="A620" s="47" t="s">
        <v>1488</v>
      </c>
      <c r="B620" s="42" t="s">
        <v>1489</v>
      </c>
    </row>
    <row r="621" spans="1:2" ht="20.100000000000001" customHeight="1">
      <c r="A621" s="47" t="s">
        <v>1490</v>
      </c>
      <c r="B621" s="42" t="s">
        <v>1491</v>
      </c>
    </row>
    <row r="622" spans="1:2" ht="20.100000000000001" customHeight="1">
      <c r="A622" s="47" t="s">
        <v>1492</v>
      </c>
      <c r="B622" s="42" t="s">
        <v>1493</v>
      </c>
    </row>
    <row r="623" spans="1:2" ht="20.100000000000001" customHeight="1">
      <c r="A623" s="47" t="s">
        <v>1494</v>
      </c>
      <c r="B623" s="42" t="s">
        <v>1495</v>
      </c>
    </row>
    <row r="624" spans="1:2" ht="20.100000000000001" customHeight="1">
      <c r="A624" s="47" t="s">
        <v>1496</v>
      </c>
      <c r="B624" s="42" t="s">
        <v>1497</v>
      </c>
    </row>
    <row r="625" spans="1:2" ht="20.100000000000001" customHeight="1">
      <c r="A625" s="47" t="s">
        <v>1498</v>
      </c>
      <c r="B625" s="42" t="s">
        <v>1499</v>
      </c>
    </row>
    <row r="626" spans="1:2" ht="20.100000000000001" customHeight="1">
      <c r="A626" s="47" t="s">
        <v>1500</v>
      </c>
      <c r="B626" s="42" t="s">
        <v>1501</v>
      </c>
    </row>
    <row r="627" spans="1:2" ht="20.100000000000001" customHeight="1">
      <c r="A627" s="47" t="s">
        <v>1502</v>
      </c>
      <c r="B627" s="42" t="s">
        <v>1503</v>
      </c>
    </row>
    <row r="628" spans="1:2" ht="20.100000000000001" customHeight="1">
      <c r="A628" s="47" t="s">
        <v>1504</v>
      </c>
      <c r="B628" s="42" t="s">
        <v>1505</v>
      </c>
    </row>
    <row r="629" spans="1:2" ht="20.100000000000001" customHeight="1">
      <c r="A629" s="47" t="s">
        <v>1506</v>
      </c>
      <c r="B629" s="42" t="s">
        <v>1507</v>
      </c>
    </row>
    <row r="630" spans="1:2" ht="20.100000000000001" customHeight="1">
      <c r="A630" s="47" t="s">
        <v>1508</v>
      </c>
      <c r="B630" s="42" t="s">
        <v>1509</v>
      </c>
    </row>
    <row r="631" spans="1:2" ht="20.100000000000001" customHeight="1">
      <c r="A631" s="47" t="s">
        <v>1510</v>
      </c>
      <c r="B631" s="42" t="s">
        <v>1511</v>
      </c>
    </row>
    <row r="632" spans="1:2" ht="20.100000000000001" customHeight="1">
      <c r="A632" s="47" t="s">
        <v>1512</v>
      </c>
      <c r="B632" s="42" t="s">
        <v>1513</v>
      </c>
    </row>
    <row r="633" spans="1:2" ht="20.100000000000001" customHeight="1">
      <c r="A633" s="47" t="s">
        <v>1514</v>
      </c>
      <c r="B633" s="42" t="s">
        <v>1515</v>
      </c>
    </row>
    <row r="634" spans="1:2" ht="20.100000000000001" customHeight="1">
      <c r="A634" s="47" t="s">
        <v>225</v>
      </c>
      <c r="B634" s="42" t="s">
        <v>1516</v>
      </c>
    </row>
    <row r="635" spans="1:2" ht="20.100000000000001" customHeight="1">
      <c r="A635" s="47" t="s">
        <v>1517</v>
      </c>
      <c r="B635" s="42" t="s">
        <v>1518</v>
      </c>
    </row>
    <row r="636" spans="1:2" ht="20.100000000000001" customHeight="1">
      <c r="A636" s="47" t="s">
        <v>1519</v>
      </c>
      <c r="B636" s="42" t="s">
        <v>1520</v>
      </c>
    </row>
    <row r="637" spans="1:2" ht="20.100000000000001" customHeight="1">
      <c r="A637" s="47" t="s">
        <v>1521</v>
      </c>
      <c r="B637" s="42" t="s">
        <v>1522</v>
      </c>
    </row>
    <row r="638" spans="1:2" ht="20.100000000000001" customHeight="1">
      <c r="A638" s="47" t="s">
        <v>1523</v>
      </c>
      <c r="B638" s="42" t="s">
        <v>1524</v>
      </c>
    </row>
    <row r="639" spans="1:2" ht="20.100000000000001" customHeight="1">
      <c r="A639" s="47" t="s">
        <v>1525</v>
      </c>
      <c r="B639" s="42" t="s">
        <v>1526</v>
      </c>
    </row>
    <row r="640" spans="1:2" ht="20.100000000000001" customHeight="1">
      <c r="A640" s="47" t="s">
        <v>1527</v>
      </c>
      <c r="B640" s="42" t="s">
        <v>1528</v>
      </c>
    </row>
    <row r="641" spans="1:2" ht="20.100000000000001" customHeight="1">
      <c r="A641" s="47" t="s">
        <v>1529</v>
      </c>
      <c r="B641" s="42" t="s">
        <v>1530</v>
      </c>
    </row>
    <row r="642" spans="1:2" ht="20.100000000000001" customHeight="1">
      <c r="A642" s="47" t="s">
        <v>1531</v>
      </c>
      <c r="B642" s="42" t="s">
        <v>1532</v>
      </c>
    </row>
    <row r="643" spans="1:2" ht="20.100000000000001" customHeight="1">
      <c r="A643" s="47" t="s">
        <v>1533</v>
      </c>
      <c r="B643" s="42" t="s">
        <v>1534</v>
      </c>
    </row>
    <row r="644" spans="1:2" ht="20.100000000000001" customHeight="1">
      <c r="A644" s="47" t="s">
        <v>1535</v>
      </c>
      <c r="B644" s="42" t="s">
        <v>1536</v>
      </c>
    </row>
    <row r="645" spans="1:2" ht="20.100000000000001" customHeight="1">
      <c r="A645" s="47" t="s">
        <v>1537</v>
      </c>
      <c r="B645" s="42" t="s">
        <v>1538</v>
      </c>
    </row>
    <row r="646" spans="1:2" ht="20.100000000000001" customHeight="1">
      <c r="A646" s="47" t="s">
        <v>1539</v>
      </c>
      <c r="B646" s="42" t="s">
        <v>1540</v>
      </c>
    </row>
    <row r="647" spans="1:2" ht="20.100000000000001" customHeight="1">
      <c r="A647" s="47" t="s">
        <v>1541</v>
      </c>
      <c r="B647" s="42" t="s">
        <v>1542</v>
      </c>
    </row>
    <row r="648" spans="1:2" ht="20.100000000000001" customHeight="1">
      <c r="A648" s="47" t="s">
        <v>1543</v>
      </c>
      <c r="B648" s="42" t="s">
        <v>1544</v>
      </c>
    </row>
    <row r="649" spans="1:2" ht="20.100000000000001" customHeight="1">
      <c r="A649" s="47" t="s">
        <v>1545</v>
      </c>
      <c r="B649" s="42" t="s">
        <v>1546</v>
      </c>
    </row>
    <row r="650" spans="1:2" ht="20.100000000000001" customHeight="1">
      <c r="A650" s="47" t="s">
        <v>1547</v>
      </c>
      <c r="B650" s="42" t="s">
        <v>1548</v>
      </c>
    </row>
    <row r="651" spans="1:2" ht="20.100000000000001" customHeight="1">
      <c r="A651" s="47" t="s">
        <v>1549</v>
      </c>
      <c r="B651" s="42" t="s">
        <v>1550</v>
      </c>
    </row>
    <row r="652" spans="1:2" ht="20.100000000000001" customHeight="1">
      <c r="A652" s="47" t="s">
        <v>1551</v>
      </c>
      <c r="B652" s="42" t="s">
        <v>1552</v>
      </c>
    </row>
    <row r="653" spans="1:2" ht="20.100000000000001" customHeight="1">
      <c r="A653" s="47" t="s">
        <v>1553</v>
      </c>
      <c r="B653" s="42" t="s">
        <v>1554</v>
      </c>
    </row>
    <row r="654" spans="1:2" ht="20.100000000000001" customHeight="1">
      <c r="A654" s="47" t="s">
        <v>1555</v>
      </c>
      <c r="B654" s="42" t="s">
        <v>1556</v>
      </c>
    </row>
    <row r="655" spans="1:2" ht="20.100000000000001" customHeight="1">
      <c r="A655" s="47" t="s">
        <v>1557</v>
      </c>
      <c r="B655" s="42" t="s">
        <v>1558</v>
      </c>
    </row>
    <row r="656" spans="1:2" ht="20.100000000000001" customHeight="1">
      <c r="A656" s="47" t="s">
        <v>1559</v>
      </c>
      <c r="B656" s="42" t="s">
        <v>1560</v>
      </c>
    </row>
    <row r="657" spans="1:2" ht="20.100000000000001" customHeight="1">
      <c r="A657" s="47" t="s">
        <v>1561</v>
      </c>
      <c r="B657" s="42" t="s">
        <v>1562</v>
      </c>
    </row>
    <row r="658" spans="1:2" ht="20.100000000000001" customHeight="1">
      <c r="A658" s="47" t="s">
        <v>1563</v>
      </c>
      <c r="B658" s="42" t="s">
        <v>1564</v>
      </c>
    </row>
    <row r="659" spans="1:2" ht="20.100000000000001" customHeight="1">
      <c r="A659" s="47" t="s">
        <v>1565</v>
      </c>
      <c r="B659" s="42" t="s">
        <v>1566</v>
      </c>
    </row>
    <row r="660" spans="1:2" ht="20.100000000000001" customHeight="1">
      <c r="A660" s="47" t="s">
        <v>1567</v>
      </c>
      <c r="B660" s="42" t="s">
        <v>1568</v>
      </c>
    </row>
    <row r="661" spans="1:2" ht="20.100000000000001" customHeight="1">
      <c r="A661" s="47" t="s">
        <v>1569</v>
      </c>
      <c r="B661" s="42" t="s">
        <v>1570</v>
      </c>
    </row>
    <row r="662" spans="1:2" ht="20.100000000000001" customHeight="1">
      <c r="A662" s="47" t="s">
        <v>1571</v>
      </c>
      <c r="B662" s="42" t="s">
        <v>1572</v>
      </c>
    </row>
    <row r="663" spans="1:2" ht="20.100000000000001" customHeight="1">
      <c r="A663" s="47" t="s">
        <v>1573</v>
      </c>
      <c r="B663" s="42" t="s">
        <v>1574</v>
      </c>
    </row>
    <row r="664" spans="1:2" ht="20.100000000000001" customHeight="1">
      <c r="A664" s="47" t="s">
        <v>1575</v>
      </c>
      <c r="B664" s="42" t="s">
        <v>1576</v>
      </c>
    </row>
    <row r="665" spans="1:2" ht="20.100000000000001" customHeight="1">
      <c r="A665" s="47" t="s">
        <v>1577</v>
      </c>
      <c r="B665" s="42" t="s">
        <v>1578</v>
      </c>
    </row>
    <row r="666" spans="1:2" ht="20.100000000000001" customHeight="1">
      <c r="A666" s="47" t="s">
        <v>1579</v>
      </c>
      <c r="B666" s="42" t="s">
        <v>1580</v>
      </c>
    </row>
    <row r="667" spans="1:2" ht="20.100000000000001" customHeight="1">
      <c r="A667" s="47" t="s">
        <v>1581</v>
      </c>
      <c r="B667" s="42" t="s">
        <v>1582</v>
      </c>
    </row>
    <row r="668" spans="1:2" ht="20.100000000000001" customHeight="1">
      <c r="A668" s="47" t="s">
        <v>1583</v>
      </c>
      <c r="B668" s="42" t="s">
        <v>1584</v>
      </c>
    </row>
    <row r="669" spans="1:2" ht="20.100000000000001" customHeight="1">
      <c r="A669" s="47" t="s">
        <v>1585</v>
      </c>
      <c r="B669" s="42" t="s">
        <v>1586</v>
      </c>
    </row>
    <row r="670" spans="1:2" ht="20.100000000000001" customHeight="1">
      <c r="A670" s="47" t="s">
        <v>1587</v>
      </c>
      <c r="B670" s="42" t="s">
        <v>1588</v>
      </c>
    </row>
    <row r="671" spans="1:2" ht="20.100000000000001" customHeight="1">
      <c r="A671" s="47" t="s">
        <v>1589</v>
      </c>
      <c r="B671" s="42" t="s">
        <v>1590</v>
      </c>
    </row>
    <row r="672" spans="1:2" ht="20.100000000000001" customHeight="1">
      <c r="A672" s="47" t="s">
        <v>1591</v>
      </c>
      <c r="B672" s="42" t="s">
        <v>1592</v>
      </c>
    </row>
    <row r="673" spans="1:2" ht="20.100000000000001" customHeight="1">
      <c r="A673" s="47" t="s">
        <v>1593</v>
      </c>
      <c r="B673" s="42" t="s">
        <v>1594</v>
      </c>
    </row>
    <row r="674" spans="1:2" ht="20.100000000000001" customHeight="1">
      <c r="A674" s="47" t="s">
        <v>1595</v>
      </c>
      <c r="B674" s="42" t="s">
        <v>1596</v>
      </c>
    </row>
    <row r="675" spans="1:2" ht="20.100000000000001" customHeight="1">
      <c r="A675" s="47" t="s">
        <v>1597</v>
      </c>
      <c r="B675" s="42" t="s">
        <v>1598</v>
      </c>
    </row>
    <row r="676" spans="1:2" ht="20.100000000000001" customHeight="1">
      <c r="A676" s="47" t="s">
        <v>1599</v>
      </c>
      <c r="B676" s="42" t="s">
        <v>1600</v>
      </c>
    </row>
    <row r="677" spans="1:2" ht="20.100000000000001" customHeight="1">
      <c r="A677" s="47" t="s">
        <v>1601</v>
      </c>
      <c r="B677" s="42" t="s">
        <v>1602</v>
      </c>
    </row>
    <row r="678" spans="1:2" ht="20.100000000000001" customHeight="1">
      <c r="A678" s="47" t="s">
        <v>1603</v>
      </c>
      <c r="B678" s="42" t="s">
        <v>1604</v>
      </c>
    </row>
    <row r="679" spans="1:2" ht="20.100000000000001" customHeight="1">
      <c r="A679" s="47" t="s">
        <v>1605</v>
      </c>
      <c r="B679" s="42" t="s">
        <v>1606</v>
      </c>
    </row>
    <row r="680" spans="1:2" ht="20.100000000000001" customHeight="1">
      <c r="A680" s="47" t="s">
        <v>1607</v>
      </c>
      <c r="B680" s="42" t="s">
        <v>1608</v>
      </c>
    </row>
    <row r="681" spans="1:2" ht="20.100000000000001" customHeight="1">
      <c r="A681" s="47" t="s">
        <v>1609</v>
      </c>
      <c r="B681" s="42" t="s">
        <v>1610</v>
      </c>
    </row>
    <row r="682" spans="1:2" ht="20.100000000000001" customHeight="1">
      <c r="A682" s="47" t="s">
        <v>1611</v>
      </c>
      <c r="B682" s="42" t="s">
        <v>1612</v>
      </c>
    </row>
    <row r="683" spans="1:2" ht="20.100000000000001" customHeight="1">
      <c r="A683" s="47" t="s">
        <v>1613</v>
      </c>
      <c r="B683" s="42" t="s">
        <v>1614</v>
      </c>
    </row>
    <row r="684" spans="1:2" ht="20.100000000000001" customHeight="1">
      <c r="A684" s="47" t="s">
        <v>1615</v>
      </c>
      <c r="B684" s="42" t="s">
        <v>1616</v>
      </c>
    </row>
    <row r="685" spans="1:2" ht="20.100000000000001" customHeight="1">
      <c r="A685" s="47" t="s">
        <v>1617</v>
      </c>
      <c r="B685" s="42" t="s">
        <v>1618</v>
      </c>
    </row>
    <row r="686" spans="1:2" ht="20.100000000000001" customHeight="1">
      <c r="A686" s="47" t="s">
        <v>1619</v>
      </c>
      <c r="B686" s="42" t="s">
        <v>1620</v>
      </c>
    </row>
    <row r="687" spans="1:2" ht="20.100000000000001" customHeight="1">
      <c r="A687" s="47" t="s">
        <v>1621</v>
      </c>
      <c r="B687" s="42" t="s">
        <v>1622</v>
      </c>
    </row>
    <row r="688" spans="1:2" ht="20.100000000000001" customHeight="1">
      <c r="A688" s="47" t="s">
        <v>1623</v>
      </c>
      <c r="B688" s="42" t="s">
        <v>1624</v>
      </c>
    </row>
    <row r="689" spans="1:2" ht="20.100000000000001" customHeight="1">
      <c r="A689" s="47" t="s">
        <v>1625</v>
      </c>
      <c r="B689" s="42" t="s">
        <v>1626</v>
      </c>
    </row>
    <row r="690" spans="1:2" ht="20.100000000000001" customHeight="1">
      <c r="A690" s="47" t="s">
        <v>1627</v>
      </c>
      <c r="B690" s="42" t="s">
        <v>1628</v>
      </c>
    </row>
    <row r="691" spans="1:2" ht="20.100000000000001" customHeight="1">
      <c r="A691" s="47" t="s">
        <v>1629</v>
      </c>
      <c r="B691" s="42" t="s">
        <v>1630</v>
      </c>
    </row>
    <row r="692" spans="1:2" ht="20.100000000000001" customHeight="1">
      <c r="A692" s="47" t="s">
        <v>1631</v>
      </c>
      <c r="B692" s="42" t="s">
        <v>1632</v>
      </c>
    </row>
    <row r="693" spans="1:2" ht="20.100000000000001" customHeight="1">
      <c r="A693" s="47" t="s">
        <v>1633</v>
      </c>
      <c r="B693" s="42" t="s">
        <v>1634</v>
      </c>
    </row>
    <row r="694" spans="1:2" ht="20.100000000000001" customHeight="1">
      <c r="A694" s="47" t="s">
        <v>1635</v>
      </c>
      <c r="B694" s="42" t="s">
        <v>1636</v>
      </c>
    </row>
    <row r="695" spans="1:2" ht="20.100000000000001" customHeight="1">
      <c r="A695" s="47" t="s">
        <v>1637</v>
      </c>
      <c r="B695" s="42" t="s">
        <v>1638</v>
      </c>
    </row>
    <row r="696" spans="1:2" ht="20.100000000000001" customHeight="1">
      <c r="A696" s="47" t="s">
        <v>1639</v>
      </c>
      <c r="B696" s="42" t="s">
        <v>1640</v>
      </c>
    </row>
    <row r="697" spans="1:2" ht="20.100000000000001" customHeight="1">
      <c r="A697" s="47" t="s">
        <v>1641</v>
      </c>
      <c r="B697" s="42" t="s">
        <v>1642</v>
      </c>
    </row>
    <row r="698" spans="1:2" ht="20.100000000000001" customHeight="1">
      <c r="A698" s="47" t="s">
        <v>1643</v>
      </c>
      <c r="B698" s="42" t="s">
        <v>1644</v>
      </c>
    </row>
    <row r="699" spans="1:2" ht="20.100000000000001" customHeight="1">
      <c r="A699" s="47" t="s">
        <v>1645</v>
      </c>
      <c r="B699" s="42" t="s">
        <v>1646</v>
      </c>
    </row>
    <row r="700" spans="1:2" ht="20.100000000000001" customHeight="1">
      <c r="A700" s="47" t="s">
        <v>1647</v>
      </c>
      <c r="B700" s="42" t="s">
        <v>1648</v>
      </c>
    </row>
    <row r="701" spans="1:2" ht="20.100000000000001" customHeight="1">
      <c r="A701" s="47" t="s">
        <v>1649</v>
      </c>
      <c r="B701" s="42" t="s">
        <v>1650</v>
      </c>
    </row>
    <row r="702" spans="1:2" ht="20.100000000000001" customHeight="1">
      <c r="A702" s="47" t="s">
        <v>1651</v>
      </c>
      <c r="B702" s="42" t="s">
        <v>1652</v>
      </c>
    </row>
    <row r="703" spans="1:2" ht="20.100000000000001" customHeight="1">
      <c r="A703" s="47" t="s">
        <v>1653</v>
      </c>
      <c r="B703" s="42" t="s">
        <v>1654</v>
      </c>
    </row>
    <row r="704" spans="1:2" ht="20.100000000000001" customHeight="1">
      <c r="A704" s="47" t="s">
        <v>1655</v>
      </c>
      <c r="B704" s="42" t="s">
        <v>1656</v>
      </c>
    </row>
    <row r="705" spans="1:2" ht="20.100000000000001" customHeight="1">
      <c r="A705" s="47" t="s">
        <v>1657</v>
      </c>
      <c r="B705" s="42" t="s">
        <v>1658</v>
      </c>
    </row>
    <row r="706" spans="1:2" ht="20.100000000000001" customHeight="1">
      <c r="A706" s="47" t="s">
        <v>1659</v>
      </c>
      <c r="B706" s="42" t="s">
        <v>1660</v>
      </c>
    </row>
    <row r="707" spans="1:2" ht="20.100000000000001" customHeight="1">
      <c r="A707" s="47" t="s">
        <v>1661</v>
      </c>
      <c r="B707" s="42" t="s">
        <v>1662</v>
      </c>
    </row>
    <row r="708" spans="1:2" ht="20.100000000000001" customHeight="1">
      <c r="A708" s="47" t="s">
        <v>1663</v>
      </c>
      <c r="B708" s="42" t="s">
        <v>1664</v>
      </c>
    </row>
    <row r="709" spans="1:2" ht="20.100000000000001" customHeight="1">
      <c r="A709" s="47" t="s">
        <v>1665</v>
      </c>
      <c r="B709" s="42" t="s">
        <v>1666</v>
      </c>
    </row>
    <row r="710" spans="1:2" ht="20.100000000000001" customHeight="1">
      <c r="A710" s="47" t="s">
        <v>1667</v>
      </c>
      <c r="B710" s="42" t="s">
        <v>1668</v>
      </c>
    </row>
    <row r="711" spans="1:2" ht="20.100000000000001" customHeight="1">
      <c r="A711" s="47" t="s">
        <v>1669</v>
      </c>
      <c r="B711" s="42" t="s">
        <v>1670</v>
      </c>
    </row>
    <row r="712" spans="1:2" ht="20.100000000000001" customHeight="1">
      <c r="A712" s="47" t="s">
        <v>1671</v>
      </c>
      <c r="B712" s="42" t="s">
        <v>1672</v>
      </c>
    </row>
    <row r="713" spans="1:2" ht="20.100000000000001" customHeight="1">
      <c r="A713" s="47" t="s">
        <v>1673</v>
      </c>
      <c r="B713" s="42" t="s">
        <v>1674</v>
      </c>
    </row>
    <row r="714" spans="1:2" ht="20.100000000000001" customHeight="1">
      <c r="A714" s="47" t="s">
        <v>1675</v>
      </c>
      <c r="B714" s="42" t="s">
        <v>1676</v>
      </c>
    </row>
    <row r="715" spans="1:2" ht="20.100000000000001" customHeight="1">
      <c r="A715" s="47" t="s">
        <v>1677</v>
      </c>
      <c r="B715" s="42" t="s">
        <v>1678</v>
      </c>
    </row>
    <row r="716" spans="1:2" ht="20.100000000000001" customHeight="1">
      <c r="A716" s="47" t="s">
        <v>1679</v>
      </c>
      <c r="B716" s="42" t="s">
        <v>1680</v>
      </c>
    </row>
    <row r="717" spans="1:2" ht="20.100000000000001" customHeight="1">
      <c r="A717" s="47" t="s">
        <v>1681</v>
      </c>
      <c r="B717" s="42" t="s">
        <v>1682</v>
      </c>
    </row>
    <row r="718" spans="1:2" ht="20.100000000000001" customHeight="1">
      <c r="A718" s="47" t="s">
        <v>1683</v>
      </c>
      <c r="B718" s="42" t="s">
        <v>1684</v>
      </c>
    </row>
    <row r="719" spans="1:2" ht="20.100000000000001" customHeight="1">
      <c r="A719" s="47" t="s">
        <v>1685</v>
      </c>
      <c r="B719" s="42" t="s">
        <v>1686</v>
      </c>
    </row>
    <row r="720" spans="1:2" ht="20.100000000000001" customHeight="1">
      <c r="A720" s="47" t="s">
        <v>1687</v>
      </c>
      <c r="B720" s="42" t="s">
        <v>1688</v>
      </c>
    </row>
    <row r="721" spans="1:2" ht="20.100000000000001" customHeight="1">
      <c r="A721" s="47" t="s">
        <v>1689</v>
      </c>
      <c r="B721" s="42" t="s">
        <v>1690</v>
      </c>
    </row>
    <row r="722" spans="1:2" ht="20.100000000000001" customHeight="1">
      <c r="A722" s="47" t="s">
        <v>1691</v>
      </c>
      <c r="B722" s="42" t="s">
        <v>1692</v>
      </c>
    </row>
    <row r="723" spans="1:2" ht="20.100000000000001" customHeight="1">
      <c r="A723" s="47" t="s">
        <v>1693</v>
      </c>
      <c r="B723" s="42" t="s">
        <v>1694</v>
      </c>
    </row>
    <row r="724" spans="1:2" ht="20.100000000000001" customHeight="1">
      <c r="A724" s="47" t="s">
        <v>1695</v>
      </c>
      <c r="B724" s="42" t="s">
        <v>1696</v>
      </c>
    </row>
    <row r="725" spans="1:2" ht="20.100000000000001" customHeight="1">
      <c r="A725" s="47" t="s">
        <v>1697</v>
      </c>
      <c r="B725" s="42" t="s">
        <v>1698</v>
      </c>
    </row>
    <row r="726" spans="1:2" ht="20.100000000000001" customHeight="1">
      <c r="A726" s="47" t="s">
        <v>1699</v>
      </c>
      <c r="B726" s="42" t="s">
        <v>1700</v>
      </c>
    </row>
    <row r="727" spans="1:2" ht="20.100000000000001" customHeight="1">
      <c r="A727" s="47" t="s">
        <v>1701</v>
      </c>
      <c r="B727" s="42" t="s">
        <v>1702</v>
      </c>
    </row>
    <row r="728" spans="1:2" ht="20.100000000000001" customHeight="1">
      <c r="A728" s="47" t="s">
        <v>1703</v>
      </c>
      <c r="B728" s="42" t="s">
        <v>1704</v>
      </c>
    </row>
    <row r="729" spans="1:2" ht="20.100000000000001" customHeight="1">
      <c r="A729" s="47" t="s">
        <v>1705</v>
      </c>
      <c r="B729" s="42" t="s">
        <v>1706</v>
      </c>
    </row>
    <row r="730" spans="1:2" ht="20.100000000000001" customHeight="1">
      <c r="A730" s="47" t="s">
        <v>1707</v>
      </c>
      <c r="B730" s="42" t="s">
        <v>1708</v>
      </c>
    </row>
    <row r="731" spans="1:2" ht="20.100000000000001" customHeight="1">
      <c r="A731" s="47" t="s">
        <v>1709</v>
      </c>
      <c r="B731" s="42" t="s">
        <v>1710</v>
      </c>
    </row>
    <row r="732" spans="1:2" ht="20.100000000000001" customHeight="1">
      <c r="A732" s="47" t="s">
        <v>1711</v>
      </c>
      <c r="B732" s="42" t="s">
        <v>1712</v>
      </c>
    </row>
    <row r="733" spans="1:2" ht="20.100000000000001" customHeight="1">
      <c r="A733" s="47" t="s">
        <v>1713</v>
      </c>
      <c r="B733" s="42" t="s">
        <v>1714</v>
      </c>
    </row>
    <row r="734" spans="1:2" ht="20.100000000000001" customHeight="1">
      <c r="A734" s="47" t="s">
        <v>1715</v>
      </c>
      <c r="B734" s="42" t="s">
        <v>1716</v>
      </c>
    </row>
    <row r="735" spans="1:2" ht="20.100000000000001" customHeight="1">
      <c r="A735" s="47" t="s">
        <v>1717</v>
      </c>
      <c r="B735" s="42" t="s">
        <v>1718</v>
      </c>
    </row>
    <row r="736" spans="1:2" ht="20.100000000000001" customHeight="1">
      <c r="A736" s="47" t="s">
        <v>1719</v>
      </c>
      <c r="B736" s="42" t="s">
        <v>1720</v>
      </c>
    </row>
    <row r="737" spans="1:2" ht="20.100000000000001" customHeight="1">
      <c r="A737" s="47" t="s">
        <v>1721</v>
      </c>
      <c r="B737" s="42" t="s">
        <v>1722</v>
      </c>
    </row>
    <row r="738" spans="1:2" ht="20.100000000000001" customHeight="1">
      <c r="A738" s="47" t="s">
        <v>1723</v>
      </c>
      <c r="B738" s="42" t="s">
        <v>1724</v>
      </c>
    </row>
    <row r="739" spans="1:2" ht="20.100000000000001" customHeight="1">
      <c r="A739" s="47" t="s">
        <v>1725</v>
      </c>
      <c r="B739" s="42" t="s">
        <v>1726</v>
      </c>
    </row>
    <row r="740" spans="1:2" ht="20.100000000000001" customHeight="1">
      <c r="A740" s="47" t="s">
        <v>1727</v>
      </c>
      <c r="B740" s="42" t="s">
        <v>1728</v>
      </c>
    </row>
    <row r="741" spans="1:2" ht="20.100000000000001" customHeight="1">
      <c r="A741" s="47" t="s">
        <v>1729</v>
      </c>
      <c r="B741" s="42" t="s">
        <v>1730</v>
      </c>
    </row>
    <row r="742" spans="1:2" ht="20.100000000000001" customHeight="1">
      <c r="A742" s="47" t="s">
        <v>1731</v>
      </c>
      <c r="B742" s="42" t="s">
        <v>1732</v>
      </c>
    </row>
    <row r="743" spans="1:2" ht="20.100000000000001" customHeight="1">
      <c r="A743" s="47" t="s">
        <v>1733</v>
      </c>
      <c r="B743" s="42" t="s">
        <v>1734</v>
      </c>
    </row>
    <row r="744" spans="1:2" ht="20.100000000000001" customHeight="1">
      <c r="A744" s="47" t="s">
        <v>1735</v>
      </c>
      <c r="B744" s="42" t="s">
        <v>1736</v>
      </c>
    </row>
    <row r="745" spans="1:2" ht="20.100000000000001" customHeight="1">
      <c r="A745" s="47" t="s">
        <v>1737</v>
      </c>
      <c r="B745" s="42" t="s">
        <v>1738</v>
      </c>
    </row>
    <row r="746" spans="1:2" ht="20.100000000000001" customHeight="1">
      <c r="A746" s="47" t="s">
        <v>1739</v>
      </c>
      <c r="B746" s="42" t="s">
        <v>1740</v>
      </c>
    </row>
    <row r="747" spans="1:2" ht="20.100000000000001" customHeight="1">
      <c r="A747" s="47" t="s">
        <v>1741</v>
      </c>
      <c r="B747" s="42" t="s">
        <v>1742</v>
      </c>
    </row>
    <row r="748" spans="1:2" ht="20.100000000000001" customHeight="1">
      <c r="A748" s="47" t="s">
        <v>1743</v>
      </c>
      <c r="B748" s="42" t="s">
        <v>1744</v>
      </c>
    </row>
    <row r="749" spans="1:2" ht="20.100000000000001" customHeight="1">
      <c r="A749" s="47" t="s">
        <v>1745</v>
      </c>
      <c r="B749" s="42" t="s">
        <v>1746</v>
      </c>
    </row>
    <row r="750" spans="1:2" ht="20.100000000000001" customHeight="1">
      <c r="A750" s="47" t="s">
        <v>1747</v>
      </c>
      <c r="B750" s="42" t="s">
        <v>1748</v>
      </c>
    </row>
    <row r="751" spans="1:2" ht="20.100000000000001" customHeight="1">
      <c r="A751" s="47" t="s">
        <v>1749</v>
      </c>
      <c r="B751" s="42" t="s">
        <v>1750</v>
      </c>
    </row>
    <row r="752" spans="1:2" ht="20.100000000000001" customHeight="1">
      <c r="A752" s="47" t="s">
        <v>1751</v>
      </c>
      <c r="B752" s="42" t="s">
        <v>1752</v>
      </c>
    </row>
    <row r="753" spans="1:2" ht="20.100000000000001" customHeight="1">
      <c r="A753" s="47" t="s">
        <v>1753</v>
      </c>
      <c r="B753" s="42" t="s">
        <v>1754</v>
      </c>
    </row>
    <row r="754" spans="1:2" ht="20.100000000000001" customHeight="1">
      <c r="A754" s="47" t="s">
        <v>1755</v>
      </c>
      <c r="B754" s="42" t="s">
        <v>1756</v>
      </c>
    </row>
    <row r="755" spans="1:2" ht="20.100000000000001" customHeight="1">
      <c r="A755" s="47" t="s">
        <v>1757</v>
      </c>
      <c r="B755" s="42" t="s">
        <v>1758</v>
      </c>
    </row>
    <row r="756" spans="1:2" ht="20.100000000000001" customHeight="1">
      <c r="A756" s="47" t="s">
        <v>1759</v>
      </c>
      <c r="B756" s="42" t="s">
        <v>1760</v>
      </c>
    </row>
    <row r="757" spans="1:2" ht="20.100000000000001" customHeight="1">
      <c r="A757" s="47" t="s">
        <v>1761</v>
      </c>
      <c r="B757" s="42" t="s">
        <v>1762</v>
      </c>
    </row>
    <row r="758" spans="1:2" ht="20.100000000000001" customHeight="1">
      <c r="A758" s="47" t="s">
        <v>1763</v>
      </c>
      <c r="B758" s="42" t="s">
        <v>1764</v>
      </c>
    </row>
    <row r="759" spans="1:2" ht="20.100000000000001" customHeight="1">
      <c r="A759" s="47" t="s">
        <v>1765</v>
      </c>
      <c r="B759" s="42" t="s">
        <v>1766</v>
      </c>
    </row>
    <row r="760" spans="1:2" ht="20.100000000000001" customHeight="1">
      <c r="A760" s="47" t="s">
        <v>1767</v>
      </c>
      <c r="B760" s="42" t="s">
        <v>1768</v>
      </c>
    </row>
    <row r="761" spans="1:2" ht="20.100000000000001" customHeight="1">
      <c r="A761" s="47" t="s">
        <v>1769</v>
      </c>
      <c r="B761" s="42" t="s">
        <v>1770</v>
      </c>
    </row>
    <row r="762" spans="1:2" ht="20.100000000000001" customHeight="1">
      <c r="A762" s="47" t="s">
        <v>1771</v>
      </c>
      <c r="B762" s="42" t="s">
        <v>1772</v>
      </c>
    </row>
    <row r="763" spans="1:2" ht="20.100000000000001" customHeight="1">
      <c r="A763" s="47" t="s">
        <v>1773</v>
      </c>
      <c r="B763" s="42" t="s">
        <v>1774</v>
      </c>
    </row>
    <row r="764" spans="1:2" ht="20.100000000000001" customHeight="1">
      <c r="A764" s="47" t="s">
        <v>1775</v>
      </c>
      <c r="B764" s="42" t="s">
        <v>1776</v>
      </c>
    </row>
    <row r="765" spans="1:2" ht="20.100000000000001" customHeight="1">
      <c r="A765" s="47" t="s">
        <v>1777</v>
      </c>
      <c r="B765" s="42" t="s">
        <v>1778</v>
      </c>
    </row>
    <row r="766" spans="1:2" ht="20.100000000000001" customHeight="1">
      <c r="A766" s="47" t="s">
        <v>1779</v>
      </c>
      <c r="B766" s="42" t="s">
        <v>1780</v>
      </c>
    </row>
    <row r="767" spans="1:2" ht="20.100000000000001" customHeight="1">
      <c r="A767" s="47" t="s">
        <v>1781</v>
      </c>
      <c r="B767" s="42" t="s">
        <v>1782</v>
      </c>
    </row>
    <row r="768" spans="1:2" ht="20.100000000000001" customHeight="1">
      <c r="A768" s="47" t="s">
        <v>1783</v>
      </c>
      <c r="B768" s="42" t="s">
        <v>1784</v>
      </c>
    </row>
    <row r="769" spans="1:2" ht="20.100000000000001" customHeight="1">
      <c r="A769" s="47" t="s">
        <v>1785</v>
      </c>
      <c r="B769" s="42" t="s">
        <v>1786</v>
      </c>
    </row>
    <row r="770" spans="1:2" ht="20.100000000000001" customHeight="1">
      <c r="A770" s="47" t="s">
        <v>1787</v>
      </c>
      <c r="B770" s="42" t="s">
        <v>1788</v>
      </c>
    </row>
    <row r="771" spans="1:2" ht="20.100000000000001" customHeight="1">
      <c r="A771" s="47" t="s">
        <v>1789</v>
      </c>
      <c r="B771" s="42" t="s">
        <v>1790</v>
      </c>
    </row>
    <row r="772" spans="1:2" ht="20.100000000000001" customHeight="1">
      <c r="A772" s="47" t="s">
        <v>1791</v>
      </c>
      <c r="B772" s="42" t="s">
        <v>1792</v>
      </c>
    </row>
    <row r="773" spans="1:2" ht="20.100000000000001" customHeight="1">
      <c r="A773" s="47" t="s">
        <v>1793</v>
      </c>
      <c r="B773" s="42" t="s">
        <v>1794</v>
      </c>
    </row>
    <row r="774" spans="1:2" ht="20.100000000000001" customHeight="1">
      <c r="A774" s="47" t="s">
        <v>1795</v>
      </c>
      <c r="B774" s="42" t="s">
        <v>1796</v>
      </c>
    </row>
    <row r="775" spans="1:2" ht="20.100000000000001" customHeight="1">
      <c r="A775" s="47" t="s">
        <v>1797</v>
      </c>
      <c r="B775" s="42" t="s">
        <v>1798</v>
      </c>
    </row>
    <row r="776" spans="1:2" ht="20.100000000000001" customHeight="1">
      <c r="A776" s="47" t="s">
        <v>1799</v>
      </c>
      <c r="B776" s="42" t="s">
        <v>1800</v>
      </c>
    </row>
    <row r="777" spans="1:2" ht="20.100000000000001" customHeight="1">
      <c r="A777" s="47" t="s">
        <v>1801</v>
      </c>
      <c r="B777" s="42" t="s">
        <v>1802</v>
      </c>
    </row>
    <row r="778" spans="1:2" ht="20.100000000000001" customHeight="1">
      <c r="A778" s="47" t="s">
        <v>1803</v>
      </c>
      <c r="B778" s="42" t="s">
        <v>1804</v>
      </c>
    </row>
    <row r="779" spans="1:2" ht="20.100000000000001" customHeight="1">
      <c r="A779" s="47" t="s">
        <v>1805</v>
      </c>
      <c r="B779" s="42" t="s">
        <v>1806</v>
      </c>
    </row>
    <row r="780" spans="1:2" ht="20.100000000000001" customHeight="1">
      <c r="A780" s="47" t="s">
        <v>1807</v>
      </c>
      <c r="B780" s="42" t="s">
        <v>1808</v>
      </c>
    </row>
    <row r="781" spans="1:2" ht="20.100000000000001" customHeight="1">
      <c r="A781" s="47" t="s">
        <v>1809</v>
      </c>
      <c r="B781" s="42" t="s">
        <v>1810</v>
      </c>
    </row>
    <row r="782" spans="1:2" ht="20.100000000000001" customHeight="1">
      <c r="A782" s="47" t="s">
        <v>1811</v>
      </c>
      <c r="B782" s="42" t="s">
        <v>1812</v>
      </c>
    </row>
    <row r="783" spans="1:2" ht="20.100000000000001" customHeight="1">
      <c r="A783" s="47" t="s">
        <v>1813</v>
      </c>
      <c r="B783" s="42" t="s">
        <v>1814</v>
      </c>
    </row>
    <row r="784" spans="1:2" ht="20.100000000000001" customHeight="1">
      <c r="A784" s="47" t="s">
        <v>1815</v>
      </c>
      <c r="B784" s="42" t="s">
        <v>1816</v>
      </c>
    </row>
    <row r="785" spans="1:2" ht="20.100000000000001" customHeight="1">
      <c r="A785" s="47" t="s">
        <v>1817</v>
      </c>
      <c r="B785" s="42" t="s">
        <v>1818</v>
      </c>
    </row>
    <row r="786" spans="1:2" ht="20.100000000000001" customHeight="1">
      <c r="A786" s="47" t="s">
        <v>1819</v>
      </c>
      <c r="B786" s="42" t="s">
        <v>1820</v>
      </c>
    </row>
    <row r="787" spans="1:2" ht="20.100000000000001" customHeight="1">
      <c r="A787" s="47" t="s">
        <v>1821</v>
      </c>
      <c r="B787" s="42" t="s">
        <v>1822</v>
      </c>
    </row>
    <row r="788" spans="1:2" ht="20.100000000000001" customHeight="1">
      <c r="A788" s="47" t="s">
        <v>1823</v>
      </c>
      <c r="B788" s="42" t="s">
        <v>1824</v>
      </c>
    </row>
    <row r="789" spans="1:2" ht="20.100000000000001" customHeight="1">
      <c r="A789" s="47" t="s">
        <v>1825</v>
      </c>
      <c r="B789" s="42" t="s">
        <v>1826</v>
      </c>
    </row>
    <row r="790" spans="1:2" ht="20.100000000000001" customHeight="1">
      <c r="A790" s="47" t="s">
        <v>1827</v>
      </c>
      <c r="B790" s="42" t="s">
        <v>1828</v>
      </c>
    </row>
    <row r="791" spans="1:2" ht="20.100000000000001" customHeight="1">
      <c r="A791" s="47" t="s">
        <v>1829</v>
      </c>
      <c r="B791" s="42" t="s">
        <v>1830</v>
      </c>
    </row>
    <row r="792" spans="1:2" ht="20.100000000000001" customHeight="1">
      <c r="A792" s="47" t="s">
        <v>1831</v>
      </c>
      <c r="B792" s="42" t="s">
        <v>1832</v>
      </c>
    </row>
    <row r="793" spans="1:2" ht="20.100000000000001" customHeight="1">
      <c r="A793" s="47" t="s">
        <v>1833</v>
      </c>
      <c r="B793" s="42" t="s">
        <v>1834</v>
      </c>
    </row>
    <row r="794" spans="1:2" ht="20.100000000000001" customHeight="1">
      <c r="A794" s="47" t="s">
        <v>1835</v>
      </c>
      <c r="B794" s="42" t="s">
        <v>1836</v>
      </c>
    </row>
    <row r="795" spans="1:2" ht="20.100000000000001" customHeight="1">
      <c r="A795" s="47" t="s">
        <v>1837</v>
      </c>
      <c r="B795" s="42" t="s">
        <v>1838</v>
      </c>
    </row>
    <row r="796" spans="1:2" ht="20.100000000000001" customHeight="1">
      <c r="A796" s="47" t="s">
        <v>1839</v>
      </c>
      <c r="B796" s="42" t="s">
        <v>1840</v>
      </c>
    </row>
    <row r="797" spans="1:2" ht="20.100000000000001" customHeight="1">
      <c r="A797" s="47" t="s">
        <v>1841</v>
      </c>
      <c r="B797" s="42" t="s">
        <v>1842</v>
      </c>
    </row>
    <row r="798" spans="1:2" ht="20.100000000000001" customHeight="1">
      <c r="A798" s="47" t="s">
        <v>1843</v>
      </c>
      <c r="B798" s="42" t="s">
        <v>1844</v>
      </c>
    </row>
    <row r="799" spans="1:2" ht="20.100000000000001" customHeight="1">
      <c r="A799" s="47" t="s">
        <v>1845</v>
      </c>
      <c r="B799" s="42" t="s">
        <v>1846</v>
      </c>
    </row>
    <row r="800" spans="1:2" ht="20.100000000000001" customHeight="1">
      <c r="A800" s="47" t="s">
        <v>1847</v>
      </c>
      <c r="B800" s="42" t="s">
        <v>1848</v>
      </c>
    </row>
    <row r="801" spans="1:2" ht="20.100000000000001" customHeight="1">
      <c r="A801" s="47" t="s">
        <v>1849</v>
      </c>
      <c r="B801" s="42" t="s">
        <v>1850</v>
      </c>
    </row>
    <row r="802" spans="1:2" ht="20.100000000000001" customHeight="1">
      <c r="A802" s="47" t="s">
        <v>1851</v>
      </c>
      <c r="B802" s="42" t="s">
        <v>1852</v>
      </c>
    </row>
    <row r="803" spans="1:2" ht="20.100000000000001" customHeight="1">
      <c r="A803" s="47" t="s">
        <v>1853</v>
      </c>
      <c r="B803" s="42" t="s">
        <v>1854</v>
      </c>
    </row>
    <row r="804" spans="1:2" ht="20.100000000000001" customHeight="1">
      <c r="A804" s="47" t="s">
        <v>1855</v>
      </c>
      <c r="B804" s="42" t="s">
        <v>1856</v>
      </c>
    </row>
    <row r="805" spans="1:2" ht="20.100000000000001" customHeight="1">
      <c r="A805" s="47" t="s">
        <v>1857</v>
      </c>
      <c r="B805" s="42" t="s">
        <v>1858</v>
      </c>
    </row>
    <row r="806" spans="1:2" ht="20.100000000000001" customHeight="1">
      <c r="A806" s="47" t="s">
        <v>1859</v>
      </c>
      <c r="B806" s="42" t="s">
        <v>1860</v>
      </c>
    </row>
    <row r="807" spans="1:2" ht="20.100000000000001" customHeight="1">
      <c r="A807" s="47" t="s">
        <v>1861</v>
      </c>
      <c r="B807" s="42" t="s">
        <v>1862</v>
      </c>
    </row>
    <row r="808" spans="1:2" ht="20.100000000000001" customHeight="1">
      <c r="A808" s="47" t="s">
        <v>1863</v>
      </c>
      <c r="B808" s="42" t="s">
        <v>1864</v>
      </c>
    </row>
    <row r="809" spans="1:2" ht="20.100000000000001" customHeight="1">
      <c r="A809" s="47" t="s">
        <v>1865</v>
      </c>
      <c r="B809" s="42" t="s">
        <v>1866</v>
      </c>
    </row>
    <row r="810" spans="1:2" ht="20.100000000000001" customHeight="1">
      <c r="A810" s="47" t="s">
        <v>1867</v>
      </c>
      <c r="B810" s="42" t="s">
        <v>1868</v>
      </c>
    </row>
    <row r="811" spans="1:2" ht="20.100000000000001" customHeight="1">
      <c r="A811" s="47" t="s">
        <v>1869</v>
      </c>
      <c r="B811" s="42" t="s">
        <v>1870</v>
      </c>
    </row>
    <row r="812" spans="1:2" ht="20.100000000000001" customHeight="1">
      <c r="A812" s="47" t="s">
        <v>1871</v>
      </c>
      <c r="B812" s="42" t="s">
        <v>1872</v>
      </c>
    </row>
    <row r="813" spans="1:2" ht="20.100000000000001" customHeight="1">
      <c r="A813" s="47" t="s">
        <v>1873</v>
      </c>
      <c r="B813" s="42" t="s">
        <v>1874</v>
      </c>
    </row>
    <row r="814" spans="1:2" ht="20.100000000000001" customHeight="1">
      <c r="A814" s="47" t="s">
        <v>1875</v>
      </c>
      <c r="B814" s="42" t="s">
        <v>1876</v>
      </c>
    </row>
    <row r="815" spans="1:2" ht="20.100000000000001" customHeight="1">
      <c r="A815" s="47" t="s">
        <v>1877</v>
      </c>
      <c r="B815" s="42" t="s">
        <v>1878</v>
      </c>
    </row>
    <row r="816" spans="1:2" ht="20.100000000000001" customHeight="1">
      <c r="A816" s="47" t="s">
        <v>1879</v>
      </c>
      <c r="B816" s="42" t="s">
        <v>1880</v>
      </c>
    </row>
    <row r="817" spans="1:2" ht="20.100000000000001" customHeight="1">
      <c r="A817" s="47" t="s">
        <v>1881</v>
      </c>
      <c r="B817" s="42" t="s">
        <v>1882</v>
      </c>
    </row>
    <row r="818" spans="1:2" ht="20.100000000000001" customHeight="1">
      <c r="A818" s="47" t="s">
        <v>1883</v>
      </c>
      <c r="B818" s="42" t="s">
        <v>1884</v>
      </c>
    </row>
    <row r="819" spans="1:2" ht="20.100000000000001" customHeight="1">
      <c r="A819" s="47" t="s">
        <v>1885</v>
      </c>
      <c r="B819" s="42" t="s">
        <v>1886</v>
      </c>
    </row>
    <row r="820" spans="1:2" ht="20.100000000000001" customHeight="1">
      <c r="A820" s="47" t="s">
        <v>1887</v>
      </c>
      <c r="B820" s="42" t="s">
        <v>1888</v>
      </c>
    </row>
    <row r="821" spans="1:2" ht="20.100000000000001" customHeight="1">
      <c r="A821" s="47" t="s">
        <v>1889</v>
      </c>
      <c r="B821" s="42" t="s">
        <v>1890</v>
      </c>
    </row>
    <row r="822" spans="1:2" ht="20.100000000000001" customHeight="1">
      <c r="A822" s="47" t="s">
        <v>1891</v>
      </c>
      <c r="B822" s="42" t="s">
        <v>1892</v>
      </c>
    </row>
    <row r="823" spans="1:2" ht="20.100000000000001" customHeight="1">
      <c r="A823" s="47" t="s">
        <v>1893</v>
      </c>
      <c r="B823" s="42" t="s">
        <v>1894</v>
      </c>
    </row>
    <row r="824" spans="1:2" ht="20.100000000000001" customHeight="1">
      <c r="A824" s="47" t="s">
        <v>1895</v>
      </c>
      <c r="B824" s="42" t="s">
        <v>1896</v>
      </c>
    </row>
    <row r="825" spans="1:2" ht="20.100000000000001" customHeight="1">
      <c r="A825" s="47" t="s">
        <v>1897</v>
      </c>
      <c r="B825" s="42" t="s">
        <v>1898</v>
      </c>
    </row>
    <row r="826" spans="1:2" ht="20.100000000000001" customHeight="1">
      <c r="A826" s="47" t="s">
        <v>1899</v>
      </c>
      <c r="B826" s="42" t="s">
        <v>1900</v>
      </c>
    </row>
    <row r="827" spans="1:2" ht="20.100000000000001" customHeight="1">
      <c r="A827" s="47" t="s">
        <v>1901</v>
      </c>
      <c r="B827" s="42" t="s">
        <v>1902</v>
      </c>
    </row>
    <row r="828" spans="1:2" ht="20.100000000000001" customHeight="1">
      <c r="A828" s="47" t="s">
        <v>1903</v>
      </c>
      <c r="B828" s="42" t="s">
        <v>1904</v>
      </c>
    </row>
    <row r="829" spans="1:2" ht="20.100000000000001" customHeight="1">
      <c r="A829" s="47" t="s">
        <v>1905</v>
      </c>
      <c r="B829" s="42" t="s">
        <v>1906</v>
      </c>
    </row>
    <row r="830" spans="1:2" ht="20.100000000000001" customHeight="1">
      <c r="A830" s="47" t="s">
        <v>1907</v>
      </c>
      <c r="B830" s="42" t="s">
        <v>1908</v>
      </c>
    </row>
    <row r="831" spans="1:2" ht="20.100000000000001" customHeight="1">
      <c r="A831" s="47" t="s">
        <v>1909</v>
      </c>
      <c r="B831" s="42" t="s">
        <v>1910</v>
      </c>
    </row>
    <row r="832" spans="1:2" ht="20.100000000000001" customHeight="1">
      <c r="A832" s="47" t="s">
        <v>1911</v>
      </c>
      <c r="B832" s="42" t="s">
        <v>1912</v>
      </c>
    </row>
    <row r="833" spans="1:2" ht="20.100000000000001" customHeight="1">
      <c r="A833" s="47" t="s">
        <v>1913</v>
      </c>
      <c r="B833" s="42" t="s">
        <v>1914</v>
      </c>
    </row>
    <row r="834" spans="1:2" ht="20.100000000000001" customHeight="1">
      <c r="A834" s="47" t="s">
        <v>1915</v>
      </c>
      <c r="B834" s="42" t="s">
        <v>1916</v>
      </c>
    </row>
    <row r="835" spans="1:2" ht="20.100000000000001" customHeight="1">
      <c r="A835" s="47" t="s">
        <v>1917</v>
      </c>
      <c r="B835" s="42" t="s">
        <v>1918</v>
      </c>
    </row>
    <row r="836" spans="1:2" ht="20.100000000000001" customHeight="1">
      <c r="A836" s="47" t="s">
        <v>1919</v>
      </c>
      <c r="B836" s="42" t="s">
        <v>1920</v>
      </c>
    </row>
    <row r="837" spans="1:2" ht="20.100000000000001" customHeight="1">
      <c r="A837" s="47" t="s">
        <v>1921</v>
      </c>
      <c r="B837" s="42" t="s">
        <v>1922</v>
      </c>
    </row>
    <row r="838" spans="1:2" ht="20.100000000000001" customHeight="1">
      <c r="A838" s="47" t="s">
        <v>1923</v>
      </c>
      <c r="B838" s="42" t="s">
        <v>1924</v>
      </c>
    </row>
    <row r="839" spans="1:2" ht="20.100000000000001" customHeight="1">
      <c r="A839" s="47" t="s">
        <v>1925</v>
      </c>
      <c r="B839" s="42" t="s">
        <v>1926</v>
      </c>
    </row>
    <row r="840" spans="1:2" ht="20.100000000000001" customHeight="1">
      <c r="A840" s="47" t="s">
        <v>1927</v>
      </c>
      <c r="B840" s="42" t="s">
        <v>1928</v>
      </c>
    </row>
    <row r="841" spans="1:2" ht="20.100000000000001" customHeight="1">
      <c r="A841" s="47" t="s">
        <v>1929</v>
      </c>
      <c r="B841" s="42" t="s">
        <v>1930</v>
      </c>
    </row>
    <row r="842" spans="1:2" ht="20.100000000000001" customHeight="1">
      <c r="A842" s="47" t="s">
        <v>1931</v>
      </c>
      <c r="B842" s="42" t="s">
        <v>1932</v>
      </c>
    </row>
    <row r="843" spans="1:2" ht="20.100000000000001" customHeight="1">
      <c r="A843" s="47" t="s">
        <v>1933</v>
      </c>
      <c r="B843" s="42" t="s">
        <v>1934</v>
      </c>
    </row>
    <row r="844" spans="1:2" ht="20.100000000000001" customHeight="1">
      <c r="A844" s="47" t="s">
        <v>1935</v>
      </c>
      <c r="B844" s="42" t="s">
        <v>1936</v>
      </c>
    </row>
    <row r="845" spans="1:2" ht="20.100000000000001" customHeight="1">
      <c r="A845" s="47" t="s">
        <v>1937</v>
      </c>
      <c r="B845" s="42" t="s">
        <v>1938</v>
      </c>
    </row>
    <row r="846" spans="1:2" ht="20.100000000000001" customHeight="1">
      <c r="A846" s="47" t="s">
        <v>1939</v>
      </c>
      <c r="B846" s="42" t="s">
        <v>1940</v>
      </c>
    </row>
    <row r="847" spans="1:2" ht="20.100000000000001" customHeight="1">
      <c r="A847" s="47" t="s">
        <v>1941</v>
      </c>
      <c r="B847" s="42" t="s">
        <v>1942</v>
      </c>
    </row>
    <row r="848" spans="1:2" ht="20.100000000000001" customHeight="1">
      <c r="A848" s="47" t="s">
        <v>1943</v>
      </c>
      <c r="B848" s="42" t="s">
        <v>1944</v>
      </c>
    </row>
    <row r="849" spans="1:2" ht="20.100000000000001" customHeight="1">
      <c r="A849" s="47" t="s">
        <v>1945</v>
      </c>
      <c r="B849" s="42" t="s">
        <v>1946</v>
      </c>
    </row>
    <row r="850" spans="1:2" ht="20.100000000000001" customHeight="1">
      <c r="A850" s="47" t="s">
        <v>1947</v>
      </c>
      <c r="B850" s="42" t="s">
        <v>1948</v>
      </c>
    </row>
    <row r="851" spans="1:2" ht="20.100000000000001" customHeight="1">
      <c r="A851" s="47" t="s">
        <v>1949</v>
      </c>
      <c r="B851" s="42" t="s">
        <v>1950</v>
      </c>
    </row>
    <row r="852" spans="1:2" ht="20.100000000000001" customHeight="1">
      <c r="A852" s="47" t="s">
        <v>1951</v>
      </c>
      <c r="B852" s="42" t="s">
        <v>1952</v>
      </c>
    </row>
    <row r="853" spans="1:2" ht="20.100000000000001" customHeight="1">
      <c r="A853" s="47" t="s">
        <v>1953</v>
      </c>
      <c r="B853" s="42" t="s">
        <v>1954</v>
      </c>
    </row>
    <row r="854" spans="1:2" ht="20.100000000000001" customHeight="1">
      <c r="A854" s="47" t="s">
        <v>1955</v>
      </c>
      <c r="B854" s="42" t="s">
        <v>1956</v>
      </c>
    </row>
    <row r="855" spans="1:2" ht="20.100000000000001" customHeight="1">
      <c r="A855" s="47" t="s">
        <v>1957</v>
      </c>
      <c r="B855" s="42" t="s">
        <v>1958</v>
      </c>
    </row>
    <row r="856" spans="1:2" ht="20.100000000000001" customHeight="1">
      <c r="A856" s="47" t="s">
        <v>1959</v>
      </c>
      <c r="B856" s="42" t="s">
        <v>1960</v>
      </c>
    </row>
    <row r="857" spans="1:2" ht="20.100000000000001" customHeight="1">
      <c r="A857" s="47" t="s">
        <v>1961</v>
      </c>
      <c r="B857" s="42" t="s">
        <v>1962</v>
      </c>
    </row>
    <row r="858" spans="1:2" ht="20.100000000000001" customHeight="1">
      <c r="A858" s="47" t="s">
        <v>1963</v>
      </c>
      <c r="B858" s="42" t="s">
        <v>1964</v>
      </c>
    </row>
    <row r="859" spans="1:2" ht="20.100000000000001" customHeight="1">
      <c r="A859" s="47" t="s">
        <v>1965</v>
      </c>
      <c r="B859" s="42" t="s">
        <v>1966</v>
      </c>
    </row>
    <row r="860" spans="1:2" ht="20.100000000000001" customHeight="1">
      <c r="A860" s="47" t="s">
        <v>1967</v>
      </c>
      <c r="B860" s="42" t="s">
        <v>1968</v>
      </c>
    </row>
    <row r="861" spans="1:2" ht="20.100000000000001" customHeight="1">
      <c r="A861" s="47" t="s">
        <v>1969</v>
      </c>
      <c r="B861" s="42" t="s">
        <v>1970</v>
      </c>
    </row>
    <row r="862" spans="1:2" ht="20.100000000000001" customHeight="1">
      <c r="A862" s="47" t="s">
        <v>1971</v>
      </c>
      <c r="B862" s="42" t="s">
        <v>1972</v>
      </c>
    </row>
    <row r="863" spans="1:2" ht="20.100000000000001" customHeight="1">
      <c r="A863" s="47" t="s">
        <v>1973</v>
      </c>
      <c r="B863" s="42" t="s">
        <v>1974</v>
      </c>
    </row>
    <row r="864" spans="1:2" ht="20.100000000000001" customHeight="1">
      <c r="A864" s="47" t="s">
        <v>1975</v>
      </c>
      <c r="B864" s="42" t="s">
        <v>1976</v>
      </c>
    </row>
    <row r="865" spans="1:2" ht="20.100000000000001" customHeight="1">
      <c r="A865" s="47" t="s">
        <v>1977</v>
      </c>
      <c r="B865" s="42" t="s">
        <v>1978</v>
      </c>
    </row>
    <row r="866" spans="1:2" ht="20.100000000000001" customHeight="1">
      <c r="A866" s="47" t="s">
        <v>1979</v>
      </c>
      <c r="B866" s="42" t="s">
        <v>1980</v>
      </c>
    </row>
    <row r="867" spans="1:2" ht="20.100000000000001" customHeight="1">
      <c r="A867" s="47" t="s">
        <v>1981</v>
      </c>
      <c r="B867" s="42" t="s">
        <v>1982</v>
      </c>
    </row>
    <row r="868" spans="1:2" ht="20.100000000000001" customHeight="1">
      <c r="A868" s="47" t="s">
        <v>1983</v>
      </c>
      <c r="B868" s="42" t="s">
        <v>1984</v>
      </c>
    </row>
    <row r="869" spans="1:2" ht="20.100000000000001" customHeight="1">
      <c r="A869" s="47" t="s">
        <v>1985</v>
      </c>
      <c r="B869" s="42" t="s">
        <v>1986</v>
      </c>
    </row>
    <row r="870" spans="1:2" ht="20.100000000000001" customHeight="1">
      <c r="A870" s="47" t="s">
        <v>1987</v>
      </c>
      <c r="B870" s="42" t="s">
        <v>1988</v>
      </c>
    </row>
    <row r="871" spans="1:2" ht="20.100000000000001" customHeight="1">
      <c r="A871" s="47" t="s">
        <v>1989</v>
      </c>
      <c r="B871" s="42" t="s">
        <v>1990</v>
      </c>
    </row>
    <row r="872" spans="1:2" ht="20.100000000000001" customHeight="1">
      <c r="A872" s="47" t="s">
        <v>1991</v>
      </c>
      <c r="B872" s="42" t="s">
        <v>1992</v>
      </c>
    </row>
    <row r="873" spans="1:2" ht="20.100000000000001" customHeight="1">
      <c r="A873" s="47" t="s">
        <v>1993</v>
      </c>
      <c r="B873" s="42" t="s">
        <v>1994</v>
      </c>
    </row>
    <row r="874" spans="1:2" ht="20.100000000000001" customHeight="1">
      <c r="A874" s="47" t="s">
        <v>1995</v>
      </c>
      <c r="B874" s="42" t="s">
        <v>1996</v>
      </c>
    </row>
    <row r="875" spans="1:2" ht="20.100000000000001" customHeight="1">
      <c r="A875" s="47" t="s">
        <v>1997</v>
      </c>
      <c r="B875" s="42" t="s">
        <v>1998</v>
      </c>
    </row>
    <row r="876" spans="1:2" ht="20.100000000000001" customHeight="1">
      <c r="A876" s="47" t="s">
        <v>1999</v>
      </c>
      <c r="B876" s="42" t="s">
        <v>2000</v>
      </c>
    </row>
    <row r="877" spans="1:2" ht="20.100000000000001" customHeight="1">
      <c r="A877" s="47" t="s">
        <v>2001</v>
      </c>
      <c r="B877" s="42" t="s">
        <v>2002</v>
      </c>
    </row>
    <row r="878" spans="1:2" ht="20.100000000000001" customHeight="1">
      <c r="A878" s="47" t="s">
        <v>2003</v>
      </c>
      <c r="B878" s="42" t="s">
        <v>2004</v>
      </c>
    </row>
    <row r="879" spans="1:2" ht="20.100000000000001" customHeight="1">
      <c r="A879" s="47" t="s">
        <v>2005</v>
      </c>
      <c r="B879" s="42" t="s">
        <v>2006</v>
      </c>
    </row>
    <row r="880" spans="1:2" ht="20.100000000000001" customHeight="1">
      <c r="A880" s="47" t="s">
        <v>2007</v>
      </c>
      <c r="B880" s="42" t="s">
        <v>2008</v>
      </c>
    </row>
    <row r="881" spans="1:2" ht="20.100000000000001" customHeight="1">
      <c r="A881" s="47" t="s">
        <v>2009</v>
      </c>
      <c r="B881" s="42" t="s">
        <v>2010</v>
      </c>
    </row>
    <row r="882" spans="1:2" ht="20.100000000000001" customHeight="1">
      <c r="A882" s="47" t="s">
        <v>2011</v>
      </c>
      <c r="B882" s="42" t="s">
        <v>2012</v>
      </c>
    </row>
    <row r="883" spans="1:2" ht="20.100000000000001" customHeight="1">
      <c r="A883" s="47" t="s">
        <v>2013</v>
      </c>
      <c r="B883" s="42" t="s">
        <v>2014</v>
      </c>
    </row>
    <row r="884" spans="1:2" ht="20.100000000000001" customHeight="1">
      <c r="A884" s="47" t="s">
        <v>2015</v>
      </c>
      <c r="B884" s="42" t="s">
        <v>2016</v>
      </c>
    </row>
    <row r="885" spans="1:2" ht="20.100000000000001" customHeight="1">
      <c r="A885" s="47" t="s">
        <v>2017</v>
      </c>
      <c r="B885" s="42" t="s">
        <v>2018</v>
      </c>
    </row>
    <row r="886" spans="1:2" ht="20.100000000000001" customHeight="1">
      <c r="A886" s="47" t="s">
        <v>2019</v>
      </c>
      <c r="B886" s="42" t="s">
        <v>2020</v>
      </c>
    </row>
    <row r="887" spans="1:2" ht="20.100000000000001" customHeight="1">
      <c r="A887" s="47" t="s">
        <v>2021</v>
      </c>
      <c r="B887" s="42" t="s">
        <v>2022</v>
      </c>
    </row>
    <row r="888" spans="1:2" ht="20.100000000000001" customHeight="1">
      <c r="A888" s="47" t="s">
        <v>2023</v>
      </c>
      <c r="B888" s="42" t="s">
        <v>2024</v>
      </c>
    </row>
    <row r="889" spans="1:2" ht="20.100000000000001" customHeight="1">
      <c r="A889" s="47" t="s">
        <v>2025</v>
      </c>
      <c r="B889" s="42" t="s">
        <v>2026</v>
      </c>
    </row>
    <row r="890" spans="1:2" ht="20.100000000000001" customHeight="1">
      <c r="A890" s="47" t="s">
        <v>2027</v>
      </c>
      <c r="B890" s="42" t="s">
        <v>2028</v>
      </c>
    </row>
    <row r="891" spans="1:2" ht="20.100000000000001" customHeight="1">
      <c r="A891" s="47" t="s">
        <v>2029</v>
      </c>
      <c r="B891" s="42" t="s">
        <v>2030</v>
      </c>
    </row>
    <row r="892" spans="1:2" ht="20.100000000000001" customHeight="1">
      <c r="A892" s="47" t="s">
        <v>2031</v>
      </c>
      <c r="B892" s="42" t="s">
        <v>2032</v>
      </c>
    </row>
    <row r="893" spans="1:2" ht="20.100000000000001" customHeight="1">
      <c r="A893" s="47" t="s">
        <v>2033</v>
      </c>
      <c r="B893" s="42" t="s">
        <v>2034</v>
      </c>
    </row>
    <row r="894" spans="1:2" ht="20.100000000000001" customHeight="1">
      <c r="A894" s="47" t="s">
        <v>2035</v>
      </c>
      <c r="B894" s="42" t="s">
        <v>2036</v>
      </c>
    </row>
    <row r="895" spans="1:2" ht="20.100000000000001" customHeight="1">
      <c r="A895" s="47" t="s">
        <v>2037</v>
      </c>
      <c r="B895" s="42" t="s">
        <v>2038</v>
      </c>
    </row>
    <row r="896" spans="1:2" ht="20.100000000000001" customHeight="1">
      <c r="A896" s="47" t="s">
        <v>2039</v>
      </c>
      <c r="B896" s="42" t="s">
        <v>2040</v>
      </c>
    </row>
    <row r="897" spans="1:2" ht="20.100000000000001" customHeight="1">
      <c r="A897" s="47" t="s">
        <v>2041</v>
      </c>
      <c r="B897" s="42" t="s">
        <v>2042</v>
      </c>
    </row>
    <row r="898" spans="1:2" ht="20.100000000000001" customHeight="1">
      <c r="A898" s="47" t="s">
        <v>2043</v>
      </c>
      <c r="B898" s="42" t="s">
        <v>2044</v>
      </c>
    </row>
    <row r="899" spans="1:2" ht="20.100000000000001" customHeight="1">
      <c r="A899" s="47" t="s">
        <v>2045</v>
      </c>
      <c r="B899" s="42" t="s">
        <v>2046</v>
      </c>
    </row>
    <row r="900" spans="1:2" ht="20.100000000000001" customHeight="1">
      <c r="A900" s="47" t="s">
        <v>2047</v>
      </c>
      <c r="B900" s="42" t="s">
        <v>2048</v>
      </c>
    </row>
    <row r="901" spans="1:2" ht="20.100000000000001" customHeight="1">
      <c r="A901" s="47" t="s">
        <v>2049</v>
      </c>
      <c r="B901" s="42" t="s">
        <v>2050</v>
      </c>
    </row>
    <row r="902" spans="1:2" ht="20.100000000000001" customHeight="1">
      <c r="A902" s="47" t="s">
        <v>2051</v>
      </c>
      <c r="B902" s="42" t="s">
        <v>2052</v>
      </c>
    </row>
    <row r="903" spans="1:2" ht="20.100000000000001" customHeight="1">
      <c r="A903" s="47" t="s">
        <v>2053</v>
      </c>
      <c r="B903" s="42" t="s">
        <v>2054</v>
      </c>
    </row>
    <row r="904" spans="1:2" ht="20.100000000000001" customHeight="1">
      <c r="A904" s="47" t="s">
        <v>2055</v>
      </c>
      <c r="B904" s="42" t="s">
        <v>2056</v>
      </c>
    </row>
    <row r="905" spans="1:2" ht="20.100000000000001" customHeight="1">
      <c r="A905" s="47" t="s">
        <v>2057</v>
      </c>
      <c r="B905" s="42" t="s">
        <v>2058</v>
      </c>
    </row>
    <row r="906" spans="1:2" ht="20.100000000000001" customHeight="1">
      <c r="A906" s="47" t="s">
        <v>2059</v>
      </c>
      <c r="B906" s="42" t="s">
        <v>2060</v>
      </c>
    </row>
    <row r="907" spans="1:2" ht="20.100000000000001" customHeight="1">
      <c r="A907" s="47" t="s">
        <v>2061</v>
      </c>
      <c r="B907" s="42" t="s">
        <v>2062</v>
      </c>
    </row>
    <row r="908" spans="1:2" ht="20.100000000000001" customHeight="1">
      <c r="A908" s="47" t="s">
        <v>2063</v>
      </c>
      <c r="B908" s="42" t="s">
        <v>2064</v>
      </c>
    </row>
    <row r="909" spans="1:2" ht="20.100000000000001" customHeight="1">
      <c r="A909" s="47" t="s">
        <v>2065</v>
      </c>
      <c r="B909" s="42" t="s">
        <v>2066</v>
      </c>
    </row>
    <row r="910" spans="1:2" ht="20.100000000000001" customHeight="1">
      <c r="A910" s="47" t="s">
        <v>2067</v>
      </c>
      <c r="B910" s="42" t="s">
        <v>2068</v>
      </c>
    </row>
    <row r="911" spans="1:2" ht="20.100000000000001" customHeight="1">
      <c r="A911" s="47" t="s">
        <v>2069</v>
      </c>
      <c r="B911" s="42" t="s">
        <v>2070</v>
      </c>
    </row>
    <row r="912" spans="1:2" ht="20.100000000000001" customHeight="1">
      <c r="A912" s="47" t="s">
        <v>2071</v>
      </c>
      <c r="B912" s="42" t="s">
        <v>2072</v>
      </c>
    </row>
    <row r="913" spans="1:2" ht="20.100000000000001" customHeight="1">
      <c r="A913" s="47" t="s">
        <v>2073</v>
      </c>
      <c r="B913" s="42" t="s">
        <v>2074</v>
      </c>
    </row>
    <row r="914" spans="1:2" ht="20.100000000000001" customHeight="1">
      <c r="A914" s="47" t="s">
        <v>2075</v>
      </c>
      <c r="B914" s="42" t="s">
        <v>2076</v>
      </c>
    </row>
    <row r="915" spans="1:2" ht="20.100000000000001" customHeight="1">
      <c r="A915" s="47" t="s">
        <v>2077</v>
      </c>
      <c r="B915" s="42" t="s">
        <v>2078</v>
      </c>
    </row>
    <row r="916" spans="1:2" ht="20.100000000000001" customHeight="1">
      <c r="A916" s="47" t="s">
        <v>2079</v>
      </c>
      <c r="B916" s="42" t="s">
        <v>2080</v>
      </c>
    </row>
    <row r="917" spans="1:2" ht="20.100000000000001" customHeight="1">
      <c r="A917" s="47" t="s">
        <v>2081</v>
      </c>
      <c r="B917" s="42" t="s">
        <v>2082</v>
      </c>
    </row>
    <row r="918" spans="1:2" ht="20.100000000000001" customHeight="1">
      <c r="A918" s="47" t="s">
        <v>2083</v>
      </c>
      <c r="B918" s="42" t="s">
        <v>2084</v>
      </c>
    </row>
    <row r="919" spans="1:2" ht="20.100000000000001" customHeight="1">
      <c r="A919" s="47" t="s">
        <v>2085</v>
      </c>
      <c r="B919" s="42" t="s">
        <v>2086</v>
      </c>
    </row>
    <row r="920" spans="1:2" ht="20.100000000000001" customHeight="1">
      <c r="A920" s="47" t="s">
        <v>2087</v>
      </c>
      <c r="B920" s="42" t="s">
        <v>2088</v>
      </c>
    </row>
    <row r="921" spans="1:2" ht="20.100000000000001" customHeight="1">
      <c r="A921" s="47" t="s">
        <v>2089</v>
      </c>
      <c r="B921" s="42" t="s">
        <v>2090</v>
      </c>
    </row>
    <row r="922" spans="1:2" ht="20.100000000000001" customHeight="1">
      <c r="A922" s="47" t="s">
        <v>2091</v>
      </c>
      <c r="B922" s="42" t="s">
        <v>2092</v>
      </c>
    </row>
    <row r="923" spans="1:2" ht="20.100000000000001" customHeight="1">
      <c r="A923" s="47" t="s">
        <v>2093</v>
      </c>
      <c r="B923" s="42" t="s">
        <v>2094</v>
      </c>
    </row>
    <row r="924" spans="1:2" ht="20.100000000000001" customHeight="1">
      <c r="A924" s="47" t="s">
        <v>2095</v>
      </c>
      <c r="B924" s="42" t="s">
        <v>2096</v>
      </c>
    </row>
    <row r="925" spans="1:2" ht="20.100000000000001" customHeight="1">
      <c r="A925" s="47" t="s">
        <v>2097</v>
      </c>
      <c r="B925" s="42" t="s">
        <v>2098</v>
      </c>
    </row>
    <row r="926" spans="1:2" ht="20.100000000000001" customHeight="1">
      <c r="A926" s="47" t="s">
        <v>2099</v>
      </c>
      <c r="B926" s="42" t="s">
        <v>2100</v>
      </c>
    </row>
    <row r="927" spans="1:2" ht="20.100000000000001" customHeight="1">
      <c r="A927" s="47" t="s">
        <v>2101</v>
      </c>
      <c r="B927" s="42" t="s">
        <v>2102</v>
      </c>
    </row>
    <row r="928" spans="1:2" ht="20.100000000000001" customHeight="1">
      <c r="A928" s="47" t="s">
        <v>2103</v>
      </c>
      <c r="B928" s="42" t="s">
        <v>2104</v>
      </c>
    </row>
    <row r="929" spans="1:2" ht="20.100000000000001" customHeight="1">
      <c r="A929" s="47" t="s">
        <v>2105</v>
      </c>
      <c r="B929" s="42" t="s">
        <v>2106</v>
      </c>
    </row>
    <row r="930" spans="1:2" ht="20.100000000000001" customHeight="1">
      <c r="A930" s="47" t="s">
        <v>2107</v>
      </c>
      <c r="B930" s="42" t="s">
        <v>2108</v>
      </c>
    </row>
    <row r="931" spans="1:2" ht="20.100000000000001" customHeight="1">
      <c r="A931" s="47" t="s">
        <v>2109</v>
      </c>
      <c r="B931" s="42" t="s">
        <v>2110</v>
      </c>
    </row>
    <row r="932" spans="1:2" ht="20.100000000000001" customHeight="1">
      <c r="A932" s="47" t="s">
        <v>2111</v>
      </c>
      <c r="B932" s="42" t="s">
        <v>2112</v>
      </c>
    </row>
    <row r="933" spans="1:2" ht="20.100000000000001" customHeight="1">
      <c r="A933" s="47" t="s">
        <v>2113</v>
      </c>
      <c r="B933" s="42" t="s">
        <v>2114</v>
      </c>
    </row>
    <row r="934" spans="1:2" ht="20.100000000000001" customHeight="1">
      <c r="A934" s="47" t="s">
        <v>2115</v>
      </c>
      <c r="B934" s="42" t="s">
        <v>2116</v>
      </c>
    </row>
    <row r="935" spans="1:2" ht="20.100000000000001" customHeight="1">
      <c r="A935" s="47" t="s">
        <v>2117</v>
      </c>
      <c r="B935" s="42" t="s">
        <v>2118</v>
      </c>
    </row>
    <row r="936" spans="1:2" ht="20.100000000000001" customHeight="1">
      <c r="A936" s="47" t="s">
        <v>2119</v>
      </c>
      <c r="B936" s="42" t="s">
        <v>2120</v>
      </c>
    </row>
    <row r="937" spans="1:2" ht="20.100000000000001" customHeight="1">
      <c r="A937" s="47" t="s">
        <v>2121</v>
      </c>
      <c r="B937" s="42" t="s">
        <v>2122</v>
      </c>
    </row>
    <row r="938" spans="1:2" ht="20.100000000000001" customHeight="1">
      <c r="A938" s="47" t="s">
        <v>2123</v>
      </c>
      <c r="B938" s="42" t="s">
        <v>2124</v>
      </c>
    </row>
    <row r="939" spans="1:2" ht="20.100000000000001" customHeight="1">
      <c r="A939" s="47" t="s">
        <v>2125</v>
      </c>
      <c r="B939" s="42" t="s">
        <v>2126</v>
      </c>
    </row>
    <row r="940" spans="1:2" ht="20.100000000000001" customHeight="1">
      <c r="A940" s="47" t="s">
        <v>2127</v>
      </c>
      <c r="B940" s="42" t="s">
        <v>2128</v>
      </c>
    </row>
    <row r="941" spans="1:2" ht="20.100000000000001" customHeight="1">
      <c r="A941" s="47" t="s">
        <v>2129</v>
      </c>
      <c r="B941" s="42" t="s">
        <v>2130</v>
      </c>
    </row>
    <row r="942" spans="1:2" ht="20.100000000000001" customHeight="1">
      <c r="A942" s="47" t="s">
        <v>2131</v>
      </c>
      <c r="B942" s="42" t="s">
        <v>2132</v>
      </c>
    </row>
    <row r="943" spans="1:2" ht="20.100000000000001" customHeight="1">
      <c r="A943" s="47" t="s">
        <v>2133</v>
      </c>
      <c r="B943" s="42" t="s">
        <v>2134</v>
      </c>
    </row>
    <row r="944" spans="1:2" ht="20.100000000000001" customHeight="1">
      <c r="A944" s="47" t="s">
        <v>2135</v>
      </c>
      <c r="B944" s="42" t="s">
        <v>2136</v>
      </c>
    </row>
    <row r="945" spans="1:2" ht="20.100000000000001" customHeight="1">
      <c r="A945" s="47" t="s">
        <v>2137</v>
      </c>
      <c r="B945" s="42" t="s">
        <v>2138</v>
      </c>
    </row>
    <row r="946" spans="1:2" ht="20.100000000000001" customHeight="1">
      <c r="A946" s="47" t="s">
        <v>2139</v>
      </c>
      <c r="B946" s="42" t="s">
        <v>2140</v>
      </c>
    </row>
    <row r="947" spans="1:2" ht="20.100000000000001" customHeight="1">
      <c r="A947" s="47" t="s">
        <v>2141</v>
      </c>
      <c r="B947" s="42" t="s">
        <v>2142</v>
      </c>
    </row>
    <row r="948" spans="1:2" ht="20.100000000000001" customHeight="1">
      <c r="A948" s="47" t="s">
        <v>2143</v>
      </c>
      <c r="B948" s="42" t="s">
        <v>2144</v>
      </c>
    </row>
    <row r="949" spans="1:2" ht="20.100000000000001" customHeight="1">
      <c r="A949" s="47" t="s">
        <v>2145</v>
      </c>
      <c r="B949" s="42" t="s">
        <v>2146</v>
      </c>
    </row>
    <row r="950" spans="1:2" ht="20.100000000000001" customHeight="1">
      <c r="A950" s="47" t="s">
        <v>2147</v>
      </c>
      <c r="B950" s="42" t="s">
        <v>2148</v>
      </c>
    </row>
    <row r="951" spans="1:2" ht="20.100000000000001" customHeight="1">
      <c r="A951" s="47" t="s">
        <v>2149</v>
      </c>
      <c r="B951" s="42" t="s">
        <v>2150</v>
      </c>
    </row>
    <row r="952" spans="1:2" ht="20.100000000000001" customHeight="1">
      <c r="A952" s="47" t="s">
        <v>2151</v>
      </c>
      <c r="B952" s="42" t="s">
        <v>2152</v>
      </c>
    </row>
    <row r="953" spans="1:2" ht="20.100000000000001" customHeight="1">
      <c r="A953" s="47" t="s">
        <v>2153</v>
      </c>
      <c r="B953" s="42" t="s">
        <v>2154</v>
      </c>
    </row>
    <row r="954" spans="1:2" ht="20.100000000000001" customHeight="1">
      <c r="A954" s="47" t="s">
        <v>2155</v>
      </c>
      <c r="B954" s="42" t="s">
        <v>2156</v>
      </c>
    </row>
    <row r="955" spans="1:2" ht="20.100000000000001" customHeight="1">
      <c r="A955" s="47" t="s">
        <v>2157</v>
      </c>
      <c r="B955" s="42" t="s">
        <v>2158</v>
      </c>
    </row>
    <row r="956" spans="1:2" ht="20.100000000000001" customHeight="1">
      <c r="A956" s="47" t="s">
        <v>2159</v>
      </c>
      <c r="B956" s="42" t="s">
        <v>2160</v>
      </c>
    </row>
    <row r="957" spans="1:2" ht="20.100000000000001" customHeight="1">
      <c r="A957" s="47" t="s">
        <v>2161</v>
      </c>
      <c r="B957" s="42" t="s">
        <v>2162</v>
      </c>
    </row>
    <row r="958" spans="1:2" ht="20.100000000000001" customHeight="1">
      <c r="A958" s="47" t="s">
        <v>2163</v>
      </c>
      <c r="B958" s="42" t="s">
        <v>2164</v>
      </c>
    </row>
    <row r="959" spans="1:2" ht="20.100000000000001" customHeight="1">
      <c r="A959" s="47" t="s">
        <v>2165</v>
      </c>
      <c r="B959" s="42" t="s">
        <v>2166</v>
      </c>
    </row>
    <row r="960" spans="1:2" ht="20.100000000000001" customHeight="1">
      <c r="A960" s="47" t="s">
        <v>2167</v>
      </c>
      <c r="B960" s="42" t="s">
        <v>2168</v>
      </c>
    </row>
    <row r="961" spans="1:2" ht="20.100000000000001" customHeight="1">
      <c r="A961" s="47" t="s">
        <v>2169</v>
      </c>
      <c r="B961" s="42" t="s">
        <v>2170</v>
      </c>
    </row>
    <row r="962" spans="1:2" ht="20.100000000000001" customHeight="1">
      <c r="A962" s="47" t="s">
        <v>2171</v>
      </c>
      <c r="B962" s="42" t="s">
        <v>2172</v>
      </c>
    </row>
    <row r="963" spans="1:2" ht="20.100000000000001" customHeight="1">
      <c r="A963" s="47" t="s">
        <v>2173</v>
      </c>
      <c r="B963" s="42" t="s">
        <v>2174</v>
      </c>
    </row>
    <row r="964" spans="1:2" ht="20.100000000000001" customHeight="1">
      <c r="A964" s="47" t="s">
        <v>2175</v>
      </c>
      <c r="B964" s="42" t="s">
        <v>2176</v>
      </c>
    </row>
    <row r="965" spans="1:2" ht="20.100000000000001" customHeight="1">
      <c r="A965" s="47" t="s">
        <v>2177</v>
      </c>
      <c r="B965" s="42" t="s">
        <v>2178</v>
      </c>
    </row>
    <row r="966" spans="1:2" ht="20.100000000000001" customHeight="1">
      <c r="A966" s="47" t="s">
        <v>2179</v>
      </c>
      <c r="B966" s="42" t="s">
        <v>2180</v>
      </c>
    </row>
    <row r="967" spans="1:2" ht="20.100000000000001" customHeight="1">
      <c r="A967" s="47" t="s">
        <v>2181</v>
      </c>
      <c r="B967" s="42" t="s">
        <v>2182</v>
      </c>
    </row>
    <row r="968" spans="1:2" ht="20.100000000000001" customHeight="1">
      <c r="A968" s="47" t="s">
        <v>2183</v>
      </c>
      <c r="B968" s="42" t="s">
        <v>2184</v>
      </c>
    </row>
    <row r="969" spans="1:2" ht="20.100000000000001" customHeight="1">
      <c r="A969" s="47" t="s">
        <v>2185</v>
      </c>
      <c r="B969" s="42" t="s">
        <v>2186</v>
      </c>
    </row>
    <row r="970" spans="1:2" ht="20.100000000000001" customHeight="1">
      <c r="A970" s="47" t="s">
        <v>2187</v>
      </c>
      <c r="B970" s="42" t="s">
        <v>2188</v>
      </c>
    </row>
    <row r="971" spans="1:2" ht="20.100000000000001" customHeight="1">
      <c r="A971" s="47" t="s">
        <v>2189</v>
      </c>
      <c r="B971" s="42" t="s">
        <v>2190</v>
      </c>
    </row>
    <row r="972" spans="1:2" ht="20.100000000000001" customHeight="1">
      <c r="A972" s="47" t="s">
        <v>2191</v>
      </c>
      <c r="B972" s="42" t="s">
        <v>2192</v>
      </c>
    </row>
    <row r="973" spans="1:2" ht="20.100000000000001" customHeight="1">
      <c r="A973" s="47" t="s">
        <v>2193</v>
      </c>
      <c r="B973" s="42" t="s">
        <v>2194</v>
      </c>
    </row>
    <row r="974" spans="1:2" ht="20.100000000000001" customHeight="1">
      <c r="A974" s="47" t="s">
        <v>2195</v>
      </c>
      <c r="B974" s="42" t="s">
        <v>2196</v>
      </c>
    </row>
    <row r="975" spans="1:2" ht="20.100000000000001" customHeight="1">
      <c r="A975" s="47" t="s">
        <v>2197</v>
      </c>
      <c r="B975" s="42" t="s">
        <v>2198</v>
      </c>
    </row>
    <row r="976" spans="1:2" ht="20.100000000000001" customHeight="1">
      <c r="A976" s="47" t="s">
        <v>2199</v>
      </c>
      <c r="B976" s="42" t="s">
        <v>2200</v>
      </c>
    </row>
    <row r="977" spans="1:2" ht="20.100000000000001" customHeight="1">
      <c r="A977" s="47" t="s">
        <v>2201</v>
      </c>
      <c r="B977" s="42" t="s">
        <v>2202</v>
      </c>
    </row>
    <row r="978" spans="1:2" ht="20.100000000000001" customHeight="1">
      <c r="A978" s="47" t="s">
        <v>2203</v>
      </c>
      <c r="B978" s="42" t="s">
        <v>2204</v>
      </c>
    </row>
    <row r="979" spans="1:2" ht="20.100000000000001" customHeight="1">
      <c r="A979" s="47" t="s">
        <v>2205</v>
      </c>
      <c r="B979" s="42" t="s">
        <v>2206</v>
      </c>
    </row>
    <row r="980" spans="1:2" ht="20.100000000000001" customHeight="1">
      <c r="A980" s="47" t="s">
        <v>2207</v>
      </c>
      <c r="B980" s="42" t="s">
        <v>2208</v>
      </c>
    </row>
    <row r="981" spans="1:2" ht="20.100000000000001" customHeight="1">
      <c r="A981" s="47" t="s">
        <v>2209</v>
      </c>
      <c r="B981" s="42" t="s">
        <v>2210</v>
      </c>
    </row>
    <row r="982" spans="1:2" ht="20.100000000000001" customHeight="1">
      <c r="A982" s="47" t="s">
        <v>2211</v>
      </c>
      <c r="B982" s="42" t="s">
        <v>2212</v>
      </c>
    </row>
    <row r="983" spans="1:2" ht="20.100000000000001" customHeight="1">
      <c r="A983" s="47" t="s">
        <v>2213</v>
      </c>
      <c r="B983" s="42" t="s">
        <v>2214</v>
      </c>
    </row>
    <row r="984" spans="1:2" ht="20.100000000000001" customHeight="1">
      <c r="A984" s="47" t="s">
        <v>2215</v>
      </c>
      <c r="B984" s="42" t="s">
        <v>2216</v>
      </c>
    </row>
    <row r="985" spans="1:2" ht="20.100000000000001" customHeight="1">
      <c r="A985" s="47" t="s">
        <v>2217</v>
      </c>
      <c r="B985" s="42" t="s">
        <v>2218</v>
      </c>
    </row>
    <row r="986" spans="1:2" ht="20.100000000000001" customHeight="1">
      <c r="A986" s="47" t="s">
        <v>2219</v>
      </c>
      <c r="B986" s="42" t="s">
        <v>2220</v>
      </c>
    </row>
    <row r="987" spans="1:2" ht="20.100000000000001" customHeight="1">
      <c r="A987" s="47" t="s">
        <v>2221</v>
      </c>
      <c r="B987" s="42" t="s">
        <v>2222</v>
      </c>
    </row>
    <row r="988" spans="1:2" ht="20.100000000000001" customHeight="1">
      <c r="A988" s="47" t="s">
        <v>2223</v>
      </c>
      <c r="B988" s="42" t="s">
        <v>2224</v>
      </c>
    </row>
    <row r="989" spans="1:2" ht="20.100000000000001" customHeight="1">
      <c r="A989" s="47" t="s">
        <v>2225</v>
      </c>
      <c r="B989" s="42" t="s">
        <v>2226</v>
      </c>
    </row>
    <row r="990" spans="1:2" ht="20.100000000000001" customHeight="1">
      <c r="A990" s="47" t="s">
        <v>2227</v>
      </c>
      <c r="B990" s="42" t="s">
        <v>2228</v>
      </c>
    </row>
    <row r="991" spans="1:2" ht="20.100000000000001" customHeight="1">
      <c r="A991" s="47" t="s">
        <v>2229</v>
      </c>
      <c r="B991" s="42" t="s">
        <v>2230</v>
      </c>
    </row>
    <row r="992" spans="1:2" ht="20.100000000000001" customHeight="1">
      <c r="A992" s="47" t="s">
        <v>2231</v>
      </c>
      <c r="B992" s="42" t="s">
        <v>2232</v>
      </c>
    </row>
    <row r="993" spans="1:2" ht="20.100000000000001" customHeight="1">
      <c r="A993" s="47" t="s">
        <v>2233</v>
      </c>
      <c r="B993" s="42" t="s">
        <v>2234</v>
      </c>
    </row>
    <row r="994" spans="1:2" ht="20.100000000000001" customHeight="1">
      <c r="A994" s="47" t="s">
        <v>2235</v>
      </c>
      <c r="B994" s="42" t="s">
        <v>2236</v>
      </c>
    </row>
    <row r="995" spans="1:2" ht="20.100000000000001" customHeight="1">
      <c r="A995" s="47" t="s">
        <v>2237</v>
      </c>
      <c r="B995" s="42" t="s">
        <v>2238</v>
      </c>
    </row>
    <row r="996" spans="1:2" ht="20.100000000000001" customHeight="1">
      <c r="A996" s="47" t="s">
        <v>2239</v>
      </c>
      <c r="B996" s="42" t="s">
        <v>2240</v>
      </c>
    </row>
    <row r="997" spans="1:2" ht="20.100000000000001" customHeight="1">
      <c r="A997" s="47" t="s">
        <v>2241</v>
      </c>
      <c r="B997" s="42" t="s">
        <v>2242</v>
      </c>
    </row>
    <row r="998" spans="1:2" ht="20.100000000000001" customHeight="1">
      <c r="A998" s="47" t="s">
        <v>2243</v>
      </c>
      <c r="B998" s="42" t="s">
        <v>2244</v>
      </c>
    </row>
    <row r="999" spans="1:2" ht="20.100000000000001" customHeight="1">
      <c r="A999" s="47" t="s">
        <v>2245</v>
      </c>
      <c r="B999" s="42" t="s">
        <v>2246</v>
      </c>
    </row>
    <row r="1000" spans="1:2" ht="20.100000000000001" customHeight="1">
      <c r="A1000" s="47" t="s">
        <v>2247</v>
      </c>
      <c r="B1000" s="42" t="s">
        <v>2248</v>
      </c>
    </row>
    <row r="1001" spans="1:2" ht="20.100000000000001" customHeight="1">
      <c r="A1001" s="47" t="s">
        <v>2249</v>
      </c>
      <c r="B1001" s="42" t="s">
        <v>2250</v>
      </c>
    </row>
    <row r="1002" spans="1:2" ht="20.100000000000001" customHeight="1">
      <c r="A1002" s="47" t="s">
        <v>2251</v>
      </c>
      <c r="B1002" s="42" t="s">
        <v>2252</v>
      </c>
    </row>
    <row r="1003" spans="1:2" ht="20.100000000000001" customHeight="1">
      <c r="A1003" s="47" t="s">
        <v>2253</v>
      </c>
      <c r="B1003" s="42" t="s">
        <v>2254</v>
      </c>
    </row>
    <row r="1004" spans="1:2" ht="20.100000000000001" customHeight="1">
      <c r="A1004" s="47" t="s">
        <v>2255</v>
      </c>
      <c r="B1004" s="42" t="s">
        <v>2256</v>
      </c>
    </row>
    <row r="1005" spans="1:2" ht="20.100000000000001" customHeight="1">
      <c r="A1005" s="47" t="s">
        <v>2257</v>
      </c>
      <c r="B1005" s="42" t="s">
        <v>2258</v>
      </c>
    </row>
    <row r="1006" spans="1:2" ht="20.100000000000001" customHeight="1">
      <c r="A1006" s="47" t="s">
        <v>2259</v>
      </c>
      <c r="B1006" s="42" t="s">
        <v>2260</v>
      </c>
    </row>
    <row r="1007" spans="1:2" ht="20.100000000000001" customHeight="1">
      <c r="A1007" s="47" t="s">
        <v>2261</v>
      </c>
      <c r="B1007" s="42" t="s">
        <v>2262</v>
      </c>
    </row>
    <row r="1008" spans="1:2" ht="20.100000000000001" customHeight="1">
      <c r="A1008" s="47" t="s">
        <v>2263</v>
      </c>
      <c r="B1008" s="42" t="s">
        <v>2264</v>
      </c>
    </row>
    <row r="1009" spans="1:2" ht="20.100000000000001" customHeight="1">
      <c r="A1009" s="47" t="s">
        <v>2265</v>
      </c>
      <c r="B1009" s="42" t="s">
        <v>2266</v>
      </c>
    </row>
    <row r="1010" spans="1:2" ht="20.100000000000001" customHeight="1">
      <c r="A1010" s="47" t="s">
        <v>2267</v>
      </c>
      <c r="B1010" s="42" t="s">
        <v>2268</v>
      </c>
    </row>
    <row r="1011" spans="1:2" ht="20.100000000000001" customHeight="1">
      <c r="A1011" s="47" t="s">
        <v>2269</v>
      </c>
      <c r="B1011" s="42" t="s">
        <v>2270</v>
      </c>
    </row>
    <row r="1012" spans="1:2" ht="20.100000000000001" customHeight="1">
      <c r="A1012" s="47" t="s">
        <v>2271</v>
      </c>
      <c r="B1012" s="42" t="s">
        <v>2272</v>
      </c>
    </row>
    <row r="1013" spans="1:2" ht="20.100000000000001" customHeight="1">
      <c r="A1013" s="47" t="s">
        <v>2273</v>
      </c>
      <c r="B1013" s="42" t="s">
        <v>2274</v>
      </c>
    </row>
    <row r="1014" spans="1:2" ht="20.100000000000001" customHeight="1">
      <c r="A1014" s="47" t="s">
        <v>2275</v>
      </c>
      <c r="B1014" s="42" t="s">
        <v>2276</v>
      </c>
    </row>
    <row r="1015" spans="1:2" ht="20.100000000000001" customHeight="1">
      <c r="A1015" s="47" t="s">
        <v>2277</v>
      </c>
      <c r="B1015" s="42" t="s">
        <v>2278</v>
      </c>
    </row>
    <row r="1016" spans="1:2" ht="20.100000000000001" customHeight="1">
      <c r="A1016" s="47" t="s">
        <v>2279</v>
      </c>
      <c r="B1016" s="42" t="s">
        <v>2280</v>
      </c>
    </row>
    <row r="1017" spans="1:2" ht="20.100000000000001" customHeight="1">
      <c r="A1017" s="47" t="s">
        <v>2281</v>
      </c>
      <c r="B1017" s="42" t="s">
        <v>2282</v>
      </c>
    </row>
    <row r="1018" spans="1:2" ht="20.100000000000001" customHeight="1">
      <c r="A1018" s="47" t="s">
        <v>2283</v>
      </c>
      <c r="B1018" s="42" t="s">
        <v>2284</v>
      </c>
    </row>
    <row r="1019" spans="1:2" ht="20.100000000000001" customHeight="1">
      <c r="A1019" s="47" t="s">
        <v>2285</v>
      </c>
      <c r="B1019" s="42" t="s">
        <v>2286</v>
      </c>
    </row>
    <row r="1020" spans="1:2" ht="20.100000000000001" customHeight="1">
      <c r="A1020" s="47" t="s">
        <v>2287</v>
      </c>
      <c r="B1020" s="42" t="s">
        <v>2288</v>
      </c>
    </row>
    <row r="1021" spans="1:2" ht="20.100000000000001" customHeight="1">
      <c r="A1021" s="47" t="s">
        <v>2289</v>
      </c>
      <c r="B1021" s="42" t="s">
        <v>2290</v>
      </c>
    </row>
    <row r="1022" spans="1:2" ht="20.100000000000001" customHeight="1">
      <c r="A1022" s="47" t="s">
        <v>2291</v>
      </c>
      <c r="B1022" s="42" t="s">
        <v>2292</v>
      </c>
    </row>
    <row r="1023" spans="1:2" ht="20.100000000000001" customHeight="1">
      <c r="A1023" s="47" t="s">
        <v>2293</v>
      </c>
      <c r="B1023" s="42" t="s">
        <v>2294</v>
      </c>
    </row>
    <row r="1024" spans="1:2" ht="20.100000000000001" customHeight="1">
      <c r="A1024" s="47" t="s">
        <v>2295</v>
      </c>
      <c r="B1024" s="42" t="s">
        <v>2296</v>
      </c>
    </row>
    <row r="1025" spans="1:2" ht="20.100000000000001" customHeight="1">
      <c r="A1025" s="47" t="s">
        <v>2297</v>
      </c>
      <c r="B1025" s="42" t="s">
        <v>2298</v>
      </c>
    </row>
    <row r="1026" spans="1:2" ht="20.100000000000001" customHeight="1">
      <c r="A1026" s="47" t="s">
        <v>2299</v>
      </c>
      <c r="B1026" s="42" t="s">
        <v>2300</v>
      </c>
    </row>
    <row r="1027" spans="1:2" ht="20.100000000000001" customHeight="1">
      <c r="A1027" s="47" t="s">
        <v>2301</v>
      </c>
      <c r="B1027" s="42" t="s">
        <v>2302</v>
      </c>
    </row>
    <row r="1028" spans="1:2" ht="20.100000000000001" customHeight="1">
      <c r="A1028" s="47" t="s">
        <v>2303</v>
      </c>
      <c r="B1028" s="42" t="s">
        <v>2304</v>
      </c>
    </row>
    <row r="1029" spans="1:2" ht="20.100000000000001" customHeight="1">
      <c r="A1029" s="47" t="s">
        <v>2305</v>
      </c>
      <c r="B1029" s="42" t="s">
        <v>2306</v>
      </c>
    </row>
    <row r="1030" spans="1:2" ht="20.100000000000001" customHeight="1">
      <c r="A1030" s="47" t="s">
        <v>2307</v>
      </c>
      <c r="B1030" s="42" t="s">
        <v>2308</v>
      </c>
    </row>
    <row r="1031" spans="1:2" ht="20.100000000000001" customHeight="1">
      <c r="A1031" s="47" t="s">
        <v>2309</v>
      </c>
      <c r="B1031" s="42" t="s">
        <v>2310</v>
      </c>
    </row>
    <row r="1032" spans="1:2" ht="20.100000000000001" customHeight="1">
      <c r="A1032" s="47" t="s">
        <v>2311</v>
      </c>
      <c r="B1032" s="42" t="s">
        <v>2312</v>
      </c>
    </row>
    <row r="1033" spans="1:2" ht="20.100000000000001" customHeight="1">
      <c r="A1033" s="47" t="s">
        <v>2313</v>
      </c>
      <c r="B1033" s="42" t="s">
        <v>2314</v>
      </c>
    </row>
    <row r="1034" spans="1:2" ht="20.100000000000001" customHeight="1">
      <c r="A1034" s="47" t="s">
        <v>2315</v>
      </c>
      <c r="B1034" s="42" t="s">
        <v>2316</v>
      </c>
    </row>
    <row r="1035" spans="1:2" ht="20.100000000000001" customHeight="1">
      <c r="A1035" s="47" t="s">
        <v>2317</v>
      </c>
      <c r="B1035" s="42" t="s">
        <v>2318</v>
      </c>
    </row>
    <row r="1036" spans="1:2" ht="20.100000000000001" customHeight="1">
      <c r="A1036" s="47" t="s">
        <v>2319</v>
      </c>
      <c r="B1036" s="42" t="s">
        <v>2320</v>
      </c>
    </row>
    <row r="1037" spans="1:2" ht="20.100000000000001" customHeight="1">
      <c r="A1037" s="47" t="s">
        <v>2321</v>
      </c>
      <c r="B1037" s="42" t="s">
        <v>2322</v>
      </c>
    </row>
    <row r="1038" spans="1:2" ht="20.100000000000001" customHeight="1">
      <c r="A1038" s="47" t="s">
        <v>2323</v>
      </c>
      <c r="B1038" s="42" t="s">
        <v>2324</v>
      </c>
    </row>
    <row r="1039" spans="1:2" ht="20.100000000000001" customHeight="1">
      <c r="A1039" s="47" t="s">
        <v>2325</v>
      </c>
      <c r="B1039" s="42" t="s">
        <v>2326</v>
      </c>
    </row>
    <row r="1040" spans="1:2" ht="20.100000000000001" customHeight="1">
      <c r="A1040" s="47" t="s">
        <v>2327</v>
      </c>
      <c r="B1040" s="42" t="s">
        <v>2328</v>
      </c>
    </row>
    <row r="1041" spans="1:2" ht="20.100000000000001" customHeight="1">
      <c r="A1041" s="47" t="s">
        <v>2329</v>
      </c>
      <c r="B1041" s="42" t="s">
        <v>2330</v>
      </c>
    </row>
    <row r="1042" spans="1:2" ht="20.100000000000001" customHeight="1">
      <c r="A1042" s="47" t="s">
        <v>2331</v>
      </c>
      <c r="B1042" s="42" t="s">
        <v>2332</v>
      </c>
    </row>
    <row r="1043" spans="1:2" ht="20.100000000000001" customHeight="1">
      <c r="A1043" s="47" t="s">
        <v>2333</v>
      </c>
      <c r="B1043" s="42" t="s">
        <v>2334</v>
      </c>
    </row>
    <row r="1044" spans="1:2" ht="20.100000000000001" customHeight="1">
      <c r="A1044" s="47" t="s">
        <v>2335</v>
      </c>
      <c r="B1044" s="42" t="s">
        <v>2336</v>
      </c>
    </row>
    <row r="1045" spans="1:2" ht="20.100000000000001" customHeight="1">
      <c r="A1045" s="47" t="s">
        <v>2337</v>
      </c>
      <c r="B1045" s="42" t="s">
        <v>2338</v>
      </c>
    </row>
    <row r="1046" spans="1:2" ht="20.100000000000001" customHeight="1">
      <c r="A1046" s="47" t="s">
        <v>2339</v>
      </c>
      <c r="B1046" s="42" t="s">
        <v>2340</v>
      </c>
    </row>
    <row r="1047" spans="1:2" ht="20.100000000000001" customHeight="1">
      <c r="A1047" s="47" t="s">
        <v>2341</v>
      </c>
      <c r="B1047" s="42" t="s">
        <v>2342</v>
      </c>
    </row>
    <row r="1048" spans="1:2" ht="20.100000000000001" customHeight="1">
      <c r="A1048" s="47" t="s">
        <v>2343</v>
      </c>
      <c r="B1048" s="42" t="s">
        <v>2344</v>
      </c>
    </row>
    <row r="1049" spans="1:2" ht="20.100000000000001" customHeight="1">
      <c r="A1049" s="47" t="s">
        <v>2345</v>
      </c>
      <c r="B1049" s="42" t="s">
        <v>2346</v>
      </c>
    </row>
    <row r="1050" spans="1:2" ht="20.100000000000001" customHeight="1">
      <c r="A1050" s="47" t="s">
        <v>2347</v>
      </c>
      <c r="B1050" s="42" t="s">
        <v>2348</v>
      </c>
    </row>
    <row r="1051" spans="1:2" ht="20.100000000000001" customHeight="1">
      <c r="A1051" s="47" t="s">
        <v>2349</v>
      </c>
      <c r="B1051" s="42" t="s">
        <v>2350</v>
      </c>
    </row>
    <row r="1052" spans="1:2" ht="20.100000000000001" customHeight="1">
      <c r="A1052" s="47" t="s">
        <v>2351</v>
      </c>
      <c r="B1052" s="42" t="s">
        <v>2352</v>
      </c>
    </row>
    <row r="1053" spans="1:2" ht="20.100000000000001" customHeight="1">
      <c r="A1053" s="47" t="s">
        <v>2353</v>
      </c>
      <c r="B1053" s="42" t="s">
        <v>2354</v>
      </c>
    </row>
    <row r="1054" spans="1:2" ht="20.100000000000001" customHeight="1">
      <c r="A1054" s="47" t="s">
        <v>2355</v>
      </c>
      <c r="B1054" s="42" t="s">
        <v>2356</v>
      </c>
    </row>
    <row r="1055" spans="1:2" ht="20.100000000000001" customHeight="1">
      <c r="A1055" s="47" t="s">
        <v>2357</v>
      </c>
      <c r="B1055" s="42" t="s">
        <v>2358</v>
      </c>
    </row>
    <row r="1056" spans="1:2" ht="20.100000000000001" customHeight="1">
      <c r="A1056" s="47" t="s">
        <v>2359</v>
      </c>
      <c r="B1056" s="42" t="s">
        <v>2360</v>
      </c>
    </row>
    <row r="1057" spans="1:2" ht="20.100000000000001" customHeight="1">
      <c r="A1057" s="47" t="s">
        <v>2361</v>
      </c>
      <c r="B1057" s="42" t="s">
        <v>2362</v>
      </c>
    </row>
    <row r="1058" spans="1:2" ht="20.100000000000001" customHeight="1">
      <c r="A1058" s="47" t="s">
        <v>2363</v>
      </c>
      <c r="B1058" s="42" t="s">
        <v>2364</v>
      </c>
    </row>
    <row r="1059" spans="1:2" ht="20.100000000000001" customHeight="1">
      <c r="A1059" s="47" t="s">
        <v>2365</v>
      </c>
      <c r="B1059" s="42" t="s">
        <v>2366</v>
      </c>
    </row>
    <row r="1060" spans="1:2" ht="20.100000000000001" customHeight="1">
      <c r="A1060" s="47" t="s">
        <v>2367</v>
      </c>
      <c r="B1060" s="42" t="s">
        <v>2368</v>
      </c>
    </row>
    <row r="1061" spans="1:2" ht="20.100000000000001" customHeight="1">
      <c r="A1061" s="47" t="s">
        <v>2369</v>
      </c>
      <c r="B1061" s="42" t="s">
        <v>2370</v>
      </c>
    </row>
    <row r="1062" spans="1:2" ht="20.100000000000001" customHeight="1">
      <c r="A1062" s="47" t="s">
        <v>2371</v>
      </c>
      <c r="B1062" s="42" t="s">
        <v>2372</v>
      </c>
    </row>
    <row r="1063" spans="1:2" ht="20.100000000000001" customHeight="1">
      <c r="A1063" s="47" t="s">
        <v>2373</v>
      </c>
      <c r="B1063" s="42" t="s">
        <v>2374</v>
      </c>
    </row>
    <row r="1064" spans="1:2" ht="20.100000000000001" customHeight="1">
      <c r="A1064" s="47" t="s">
        <v>2375</v>
      </c>
      <c r="B1064" s="42" t="s">
        <v>2376</v>
      </c>
    </row>
    <row r="1065" spans="1:2" ht="20.100000000000001" customHeight="1">
      <c r="A1065" s="47" t="s">
        <v>2377</v>
      </c>
      <c r="B1065" s="42" t="s">
        <v>2378</v>
      </c>
    </row>
    <row r="1066" spans="1:2" ht="20.100000000000001" customHeight="1">
      <c r="A1066" s="47" t="s">
        <v>2379</v>
      </c>
      <c r="B1066" s="42" t="s">
        <v>2380</v>
      </c>
    </row>
    <row r="1067" spans="1:2" ht="20.100000000000001" customHeight="1">
      <c r="A1067" s="47" t="s">
        <v>2381</v>
      </c>
      <c r="B1067" s="42" t="s">
        <v>2382</v>
      </c>
    </row>
    <row r="1068" spans="1:2" ht="20.100000000000001" customHeight="1">
      <c r="A1068" s="47" t="s">
        <v>2383</v>
      </c>
      <c r="B1068" s="42" t="s">
        <v>2384</v>
      </c>
    </row>
    <row r="1069" spans="1:2" ht="20.100000000000001" customHeight="1">
      <c r="A1069" s="47" t="s">
        <v>2385</v>
      </c>
      <c r="B1069" s="42" t="s">
        <v>2386</v>
      </c>
    </row>
    <row r="1070" spans="1:2" ht="20.100000000000001" customHeight="1">
      <c r="A1070" s="47" t="s">
        <v>2387</v>
      </c>
      <c r="B1070" s="42" t="s">
        <v>2388</v>
      </c>
    </row>
    <row r="1071" spans="1:2" ht="20.100000000000001" customHeight="1">
      <c r="A1071" s="47" t="s">
        <v>2389</v>
      </c>
      <c r="B1071" s="42" t="s">
        <v>2390</v>
      </c>
    </row>
    <row r="1072" spans="1:2" ht="20.100000000000001" customHeight="1">
      <c r="A1072" s="47" t="s">
        <v>2391</v>
      </c>
      <c r="B1072" s="42" t="s">
        <v>2392</v>
      </c>
    </row>
    <row r="1073" spans="1:2" ht="20.100000000000001" customHeight="1">
      <c r="A1073" s="47" t="s">
        <v>2393</v>
      </c>
      <c r="B1073" s="42" t="s">
        <v>2394</v>
      </c>
    </row>
    <row r="1074" spans="1:2" ht="20.100000000000001" customHeight="1">
      <c r="A1074" s="47" t="s">
        <v>2395</v>
      </c>
      <c r="B1074" s="42" t="s">
        <v>2396</v>
      </c>
    </row>
    <row r="1075" spans="1:2" ht="20.100000000000001" customHeight="1">
      <c r="A1075" s="47" t="s">
        <v>2397</v>
      </c>
      <c r="B1075" s="42" t="s">
        <v>2398</v>
      </c>
    </row>
    <row r="1076" spans="1:2" ht="20.100000000000001" customHeight="1">
      <c r="A1076" s="47" t="s">
        <v>2399</v>
      </c>
      <c r="B1076" s="42" t="s">
        <v>2400</v>
      </c>
    </row>
    <row r="1077" spans="1:2" ht="20.100000000000001" customHeight="1">
      <c r="A1077" s="47" t="s">
        <v>2401</v>
      </c>
      <c r="B1077" s="42" t="s">
        <v>2402</v>
      </c>
    </row>
    <row r="1078" spans="1:2" ht="20.100000000000001" customHeight="1">
      <c r="A1078" s="47" t="s">
        <v>2403</v>
      </c>
      <c r="B1078" s="42" t="s">
        <v>2404</v>
      </c>
    </row>
    <row r="1079" spans="1:2" ht="20.100000000000001" customHeight="1">
      <c r="A1079" s="47" t="s">
        <v>2405</v>
      </c>
      <c r="B1079" s="42" t="s">
        <v>2406</v>
      </c>
    </row>
    <row r="1080" spans="1:2" ht="20.100000000000001" customHeight="1">
      <c r="A1080" s="47" t="s">
        <v>2407</v>
      </c>
      <c r="B1080" s="42" t="s">
        <v>2408</v>
      </c>
    </row>
    <row r="1081" spans="1:2" ht="20.100000000000001" customHeight="1">
      <c r="A1081" s="47" t="s">
        <v>2409</v>
      </c>
      <c r="B1081" s="42" t="s">
        <v>2410</v>
      </c>
    </row>
    <row r="1082" spans="1:2" ht="20.100000000000001" customHeight="1">
      <c r="A1082" s="47" t="s">
        <v>2411</v>
      </c>
      <c r="B1082" s="42" t="s">
        <v>2412</v>
      </c>
    </row>
    <row r="1083" spans="1:2" ht="20.100000000000001" customHeight="1">
      <c r="A1083" s="47" t="s">
        <v>2413</v>
      </c>
      <c r="B1083" s="42" t="s">
        <v>2414</v>
      </c>
    </row>
    <row r="1084" spans="1:2" ht="20.100000000000001" customHeight="1">
      <c r="A1084" s="47" t="s">
        <v>2415</v>
      </c>
      <c r="B1084" s="42" t="s">
        <v>2416</v>
      </c>
    </row>
    <row r="1085" spans="1:2" ht="20.100000000000001" customHeight="1">
      <c r="A1085" s="47" t="s">
        <v>2417</v>
      </c>
      <c r="B1085" s="42" t="s">
        <v>2418</v>
      </c>
    </row>
    <row r="1086" spans="1:2" ht="20.100000000000001" customHeight="1">
      <c r="A1086" s="47" t="s">
        <v>2419</v>
      </c>
      <c r="B1086" s="42" t="s">
        <v>2420</v>
      </c>
    </row>
    <row r="1087" spans="1:2" ht="20.100000000000001" customHeight="1">
      <c r="A1087" s="47" t="s">
        <v>2421</v>
      </c>
      <c r="B1087" s="42" t="s">
        <v>2422</v>
      </c>
    </row>
    <row r="1088" spans="1:2" ht="20.100000000000001" customHeight="1">
      <c r="A1088" s="47" t="s">
        <v>2423</v>
      </c>
      <c r="B1088" s="42" t="s">
        <v>2424</v>
      </c>
    </row>
    <row r="1089" spans="1:2" ht="20.100000000000001" customHeight="1">
      <c r="A1089" s="47" t="s">
        <v>2425</v>
      </c>
      <c r="B1089" s="42" t="s">
        <v>2426</v>
      </c>
    </row>
    <row r="1090" spans="1:2" ht="20.100000000000001" customHeight="1">
      <c r="A1090" s="47" t="s">
        <v>2427</v>
      </c>
      <c r="B1090" s="42" t="s">
        <v>2428</v>
      </c>
    </row>
    <row r="1091" spans="1:2" ht="20.100000000000001" customHeight="1">
      <c r="A1091" s="47" t="s">
        <v>2429</v>
      </c>
      <c r="B1091" s="42" t="s">
        <v>2430</v>
      </c>
    </row>
    <row r="1092" spans="1:2" ht="20.100000000000001" customHeight="1">
      <c r="A1092" s="47" t="s">
        <v>2431</v>
      </c>
      <c r="B1092" s="42" t="s">
        <v>2432</v>
      </c>
    </row>
    <row r="1093" spans="1:2" ht="20.100000000000001" customHeight="1">
      <c r="A1093" s="47" t="s">
        <v>2433</v>
      </c>
      <c r="B1093" s="42" t="s">
        <v>2434</v>
      </c>
    </row>
    <row r="1094" spans="1:2" ht="20.100000000000001" customHeight="1">
      <c r="A1094" s="47" t="s">
        <v>2435</v>
      </c>
      <c r="B1094" s="42" t="s">
        <v>2436</v>
      </c>
    </row>
    <row r="1095" spans="1:2" ht="20.100000000000001" customHeight="1">
      <c r="A1095" s="47" t="s">
        <v>2437</v>
      </c>
      <c r="B1095" s="42" t="s">
        <v>2438</v>
      </c>
    </row>
    <row r="1096" spans="1:2" ht="20.100000000000001" customHeight="1">
      <c r="A1096" s="47" t="s">
        <v>2439</v>
      </c>
      <c r="B1096" s="42" t="s">
        <v>2440</v>
      </c>
    </row>
    <row r="1097" spans="1:2" ht="20.100000000000001" customHeight="1">
      <c r="A1097" s="47" t="s">
        <v>2441</v>
      </c>
      <c r="B1097" s="42" t="s">
        <v>2442</v>
      </c>
    </row>
    <row r="1098" spans="1:2" ht="20.100000000000001" customHeight="1">
      <c r="A1098" s="47" t="s">
        <v>2443</v>
      </c>
      <c r="B1098" s="42" t="s">
        <v>2444</v>
      </c>
    </row>
    <row r="1099" spans="1:2" ht="20.100000000000001" customHeight="1">
      <c r="A1099" s="47" t="s">
        <v>2445</v>
      </c>
      <c r="B1099" s="42" t="s">
        <v>2446</v>
      </c>
    </row>
    <row r="1100" spans="1:2" ht="20.100000000000001" customHeight="1">
      <c r="A1100" s="47" t="s">
        <v>2447</v>
      </c>
      <c r="B1100" s="42" t="s">
        <v>2448</v>
      </c>
    </row>
    <row r="1101" spans="1:2" ht="20.100000000000001" customHeight="1">
      <c r="A1101" s="47" t="s">
        <v>2449</v>
      </c>
      <c r="B1101" s="42" t="s">
        <v>2450</v>
      </c>
    </row>
    <row r="1102" spans="1:2" ht="20.100000000000001" customHeight="1">
      <c r="A1102" s="47" t="s">
        <v>2451</v>
      </c>
      <c r="B1102" s="42" t="s">
        <v>2452</v>
      </c>
    </row>
    <row r="1103" spans="1:2" ht="20.100000000000001" customHeight="1">
      <c r="A1103" s="47" t="s">
        <v>2453</v>
      </c>
      <c r="B1103" s="42" t="s">
        <v>2454</v>
      </c>
    </row>
    <row r="1104" spans="1:2" ht="20.100000000000001" customHeight="1">
      <c r="A1104" s="47" t="s">
        <v>2455</v>
      </c>
      <c r="B1104" s="42" t="s">
        <v>2456</v>
      </c>
    </row>
    <row r="1105" spans="1:2" ht="20.100000000000001" customHeight="1">
      <c r="A1105" s="47" t="s">
        <v>2457</v>
      </c>
      <c r="B1105" s="42" t="s">
        <v>2458</v>
      </c>
    </row>
    <row r="1106" spans="1:2" ht="20.100000000000001" customHeight="1">
      <c r="A1106" s="47" t="s">
        <v>2459</v>
      </c>
      <c r="B1106" s="42" t="s">
        <v>2460</v>
      </c>
    </row>
    <row r="1107" spans="1:2" ht="20.100000000000001" customHeight="1">
      <c r="A1107" s="47" t="s">
        <v>2461</v>
      </c>
      <c r="B1107" s="42" t="s">
        <v>2462</v>
      </c>
    </row>
    <row r="1108" spans="1:2" ht="20.100000000000001" customHeight="1">
      <c r="A1108" s="47" t="s">
        <v>2463</v>
      </c>
      <c r="B1108" s="42" t="s">
        <v>2464</v>
      </c>
    </row>
    <row r="1109" spans="1:2" ht="20.100000000000001" customHeight="1">
      <c r="A1109" s="47" t="s">
        <v>2465</v>
      </c>
      <c r="B1109" s="42" t="s">
        <v>2466</v>
      </c>
    </row>
    <row r="1110" spans="1:2" ht="20.100000000000001" customHeight="1">
      <c r="A1110" s="47" t="s">
        <v>2467</v>
      </c>
      <c r="B1110" s="42" t="s">
        <v>2468</v>
      </c>
    </row>
    <row r="1111" spans="1:2" ht="20.100000000000001" customHeight="1">
      <c r="A1111" s="47" t="s">
        <v>2469</v>
      </c>
      <c r="B1111" s="42" t="s">
        <v>2470</v>
      </c>
    </row>
    <row r="1112" spans="1:2" ht="20.100000000000001" customHeight="1">
      <c r="A1112" s="47" t="s">
        <v>2471</v>
      </c>
      <c r="B1112" s="42" t="s">
        <v>2472</v>
      </c>
    </row>
    <row r="1113" spans="1:2" ht="20.100000000000001" customHeight="1">
      <c r="A1113" s="47" t="s">
        <v>2473</v>
      </c>
      <c r="B1113" s="42" t="s">
        <v>2474</v>
      </c>
    </row>
    <row r="1114" spans="1:2" ht="20.100000000000001" customHeight="1">
      <c r="A1114" s="47" t="s">
        <v>2475</v>
      </c>
      <c r="B1114" s="42" t="s">
        <v>2476</v>
      </c>
    </row>
    <row r="1115" spans="1:2" ht="20.100000000000001" customHeight="1">
      <c r="A1115" s="47" t="s">
        <v>2477</v>
      </c>
      <c r="B1115" s="42" t="s">
        <v>2478</v>
      </c>
    </row>
    <row r="1116" spans="1:2" ht="20.100000000000001" customHeight="1">
      <c r="A1116" s="47" t="s">
        <v>2479</v>
      </c>
      <c r="B1116" s="42" t="s">
        <v>2480</v>
      </c>
    </row>
    <row r="1117" spans="1:2" ht="20.100000000000001" customHeight="1">
      <c r="A1117" s="47" t="s">
        <v>2481</v>
      </c>
      <c r="B1117" s="42" t="s">
        <v>2482</v>
      </c>
    </row>
    <row r="1118" spans="1:2" ht="20.100000000000001" customHeight="1">
      <c r="A1118" s="47" t="s">
        <v>2483</v>
      </c>
      <c r="B1118" s="42" t="s">
        <v>2484</v>
      </c>
    </row>
    <row r="1119" spans="1:2" ht="20.100000000000001" customHeight="1">
      <c r="A1119" s="47" t="s">
        <v>2485</v>
      </c>
      <c r="B1119" s="42" t="s">
        <v>2486</v>
      </c>
    </row>
    <row r="1120" spans="1:2" ht="20.100000000000001" customHeight="1">
      <c r="A1120" s="47" t="s">
        <v>2487</v>
      </c>
      <c r="B1120" s="42" t="s">
        <v>2488</v>
      </c>
    </row>
    <row r="1121" spans="1:2" ht="20.100000000000001" customHeight="1">
      <c r="A1121" s="47" t="s">
        <v>2489</v>
      </c>
      <c r="B1121" s="42" t="s">
        <v>2490</v>
      </c>
    </row>
    <row r="1122" spans="1:2" ht="20.100000000000001" customHeight="1">
      <c r="A1122" s="47" t="s">
        <v>2491</v>
      </c>
      <c r="B1122" s="42" t="s">
        <v>2492</v>
      </c>
    </row>
    <row r="1123" spans="1:2" ht="20.100000000000001" customHeight="1">
      <c r="A1123" s="47" t="s">
        <v>2493</v>
      </c>
      <c r="B1123" s="42" t="s">
        <v>2494</v>
      </c>
    </row>
    <row r="1124" spans="1:2" ht="20.100000000000001" customHeight="1">
      <c r="A1124" s="47" t="s">
        <v>2495</v>
      </c>
      <c r="B1124" s="42" t="s">
        <v>2496</v>
      </c>
    </row>
    <row r="1125" spans="1:2" ht="20.100000000000001" customHeight="1">
      <c r="A1125" s="47" t="s">
        <v>2497</v>
      </c>
      <c r="B1125" s="42" t="s">
        <v>2498</v>
      </c>
    </row>
    <row r="1126" spans="1:2" ht="20.100000000000001" customHeight="1">
      <c r="A1126" s="47" t="s">
        <v>2499</v>
      </c>
      <c r="B1126" s="42" t="s">
        <v>2500</v>
      </c>
    </row>
    <row r="1127" spans="1:2" ht="20.100000000000001" customHeight="1">
      <c r="A1127" s="47" t="s">
        <v>2501</v>
      </c>
      <c r="B1127" s="42" t="s">
        <v>2502</v>
      </c>
    </row>
    <row r="1128" spans="1:2" ht="20.100000000000001" customHeight="1">
      <c r="A1128" s="47" t="s">
        <v>2503</v>
      </c>
      <c r="B1128" s="42" t="s">
        <v>2504</v>
      </c>
    </row>
    <row r="1129" spans="1:2" ht="20.100000000000001" customHeight="1">
      <c r="A1129" s="47" t="s">
        <v>2505</v>
      </c>
      <c r="B1129" s="42" t="s">
        <v>2506</v>
      </c>
    </row>
    <row r="1130" spans="1:2" ht="20.100000000000001" customHeight="1">
      <c r="A1130" s="47" t="s">
        <v>2507</v>
      </c>
      <c r="B1130" s="42" t="s">
        <v>2508</v>
      </c>
    </row>
    <row r="1131" spans="1:2" ht="20.100000000000001" customHeight="1">
      <c r="A1131" s="47" t="s">
        <v>2509</v>
      </c>
      <c r="B1131" s="42" t="s">
        <v>2510</v>
      </c>
    </row>
    <row r="1132" spans="1:2" ht="20.100000000000001" customHeight="1">
      <c r="A1132" s="47" t="s">
        <v>2511</v>
      </c>
      <c r="B1132" s="42" t="s">
        <v>2512</v>
      </c>
    </row>
    <row r="1133" spans="1:2" ht="20.100000000000001" customHeight="1">
      <c r="A1133" s="47" t="s">
        <v>2513</v>
      </c>
      <c r="B1133" s="42" t="s">
        <v>2514</v>
      </c>
    </row>
    <row r="1134" spans="1:2" ht="20.100000000000001" customHeight="1">
      <c r="A1134" s="47" t="s">
        <v>2515</v>
      </c>
      <c r="B1134" s="42" t="s">
        <v>2516</v>
      </c>
    </row>
    <row r="1135" spans="1:2" ht="20.100000000000001" customHeight="1">
      <c r="A1135" s="47" t="s">
        <v>2517</v>
      </c>
      <c r="B1135" s="42" t="s">
        <v>2518</v>
      </c>
    </row>
    <row r="1136" spans="1:2" ht="20.100000000000001" customHeight="1">
      <c r="A1136" s="47" t="s">
        <v>2519</v>
      </c>
      <c r="B1136" s="42" t="s">
        <v>2520</v>
      </c>
    </row>
    <row r="1137" spans="1:2" ht="20.100000000000001" customHeight="1">
      <c r="A1137" s="47" t="s">
        <v>2521</v>
      </c>
      <c r="B1137" s="42" t="s">
        <v>2522</v>
      </c>
    </row>
    <row r="1138" spans="1:2" ht="20.100000000000001" customHeight="1">
      <c r="A1138" s="47" t="s">
        <v>2523</v>
      </c>
      <c r="B1138" s="42" t="s">
        <v>2524</v>
      </c>
    </row>
    <row r="1139" spans="1:2" ht="20.100000000000001" customHeight="1">
      <c r="A1139" s="47" t="s">
        <v>2525</v>
      </c>
      <c r="B1139" s="42" t="s">
        <v>2526</v>
      </c>
    </row>
    <row r="1140" spans="1:2" ht="20.100000000000001" customHeight="1">
      <c r="A1140" s="47" t="s">
        <v>2527</v>
      </c>
      <c r="B1140" s="42" t="s">
        <v>2528</v>
      </c>
    </row>
    <row r="1141" spans="1:2" ht="20.100000000000001" customHeight="1">
      <c r="A1141" s="47" t="s">
        <v>2529</v>
      </c>
      <c r="B1141" s="42" t="s">
        <v>2530</v>
      </c>
    </row>
    <row r="1142" spans="1:2" ht="20.100000000000001" customHeight="1">
      <c r="A1142" s="47" t="s">
        <v>2531</v>
      </c>
      <c r="B1142" s="42" t="s">
        <v>2532</v>
      </c>
    </row>
    <row r="1143" spans="1:2" ht="20.100000000000001" customHeight="1">
      <c r="A1143" s="47" t="s">
        <v>2533</v>
      </c>
      <c r="B1143" s="42" t="s">
        <v>2534</v>
      </c>
    </row>
    <row r="1144" spans="1:2" ht="20.100000000000001" customHeight="1">
      <c r="A1144" s="47" t="s">
        <v>2535</v>
      </c>
      <c r="B1144" s="42" t="s">
        <v>2536</v>
      </c>
    </row>
    <row r="1145" spans="1:2" ht="20.100000000000001" customHeight="1">
      <c r="A1145" s="47" t="s">
        <v>2537</v>
      </c>
      <c r="B1145" s="42" t="s">
        <v>2538</v>
      </c>
    </row>
    <row r="1146" spans="1:2" ht="20.100000000000001" customHeight="1">
      <c r="A1146" s="47" t="s">
        <v>2539</v>
      </c>
      <c r="B1146" s="42" t="s">
        <v>2540</v>
      </c>
    </row>
    <row r="1147" spans="1:2" ht="20.100000000000001" customHeight="1">
      <c r="A1147" s="47" t="s">
        <v>2541</v>
      </c>
      <c r="B1147" s="42" t="s">
        <v>2542</v>
      </c>
    </row>
    <row r="1148" spans="1:2" ht="20.100000000000001" customHeight="1">
      <c r="A1148" s="47" t="s">
        <v>2543</v>
      </c>
      <c r="B1148" s="42" t="s">
        <v>2544</v>
      </c>
    </row>
    <row r="1149" spans="1:2" ht="20.100000000000001" customHeight="1">
      <c r="A1149" s="47" t="s">
        <v>2545</v>
      </c>
      <c r="B1149" s="42" t="s">
        <v>2546</v>
      </c>
    </row>
    <row r="1150" spans="1:2" ht="20.100000000000001" customHeight="1">
      <c r="A1150" s="47" t="s">
        <v>2547</v>
      </c>
      <c r="B1150" s="42" t="s">
        <v>2548</v>
      </c>
    </row>
    <row r="1151" spans="1:2" ht="20.100000000000001" customHeight="1">
      <c r="A1151" s="47" t="s">
        <v>2549</v>
      </c>
      <c r="B1151" s="42" t="s">
        <v>2550</v>
      </c>
    </row>
    <row r="1152" spans="1:2" ht="20.100000000000001" customHeight="1">
      <c r="A1152" s="47" t="s">
        <v>2551</v>
      </c>
      <c r="B1152" s="42" t="s">
        <v>2552</v>
      </c>
    </row>
    <row r="1153" spans="1:2" ht="20.100000000000001" customHeight="1">
      <c r="A1153" s="47" t="s">
        <v>242</v>
      </c>
      <c r="B1153" s="42" t="s">
        <v>2553</v>
      </c>
    </row>
    <row r="1154" spans="1:2" ht="20.100000000000001" customHeight="1">
      <c r="A1154" s="47" t="s">
        <v>2554</v>
      </c>
      <c r="B1154" s="42" t="s">
        <v>2555</v>
      </c>
    </row>
    <row r="1155" spans="1:2" ht="20.100000000000001" customHeight="1">
      <c r="A1155" s="47" t="s">
        <v>2556</v>
      </c>
      <c r="B1155" s="42" t="s">
        <v>2557</v>
      </c>
    </row>
    <row r="1156" spans="1:2" ht="20.100000000000001" customHeight="1">
      <c r="A1156" s="47" t="s">
        <v>2558</v>
      </c>
      <c r="B1156" s="42" t="s">
        <v>2559</v>
      </c>
    </row>
    <row r="1157" spans="1:2" ht="20.100000000000001" customHeight="1">
      <c r="A1157" s="47" t="s">
        <v>2560</v>
      </c>
      <c r="B1157" s="42" t="s">
        <v>2561</v>
      </c>
    </row>
    <row r="1158" spans="1:2" ht="20.100000000000001" customHeight="1">
      <c r="A1158" s="47" t="s">
        <v>2562</v>
      </c>
      <c r="B1158" s="42" t="s">
        <v>2563</v>
      </c>
    </row>
    <row r="1159" spans="1:2" ht="20.100000000000001" customHeight="1">
      <c r="A1159" s="47" t="s">
        <v>2564</v>
      </c>
      <c r="B1159" s="42" t="s">
        <v>2565</v>
      </c>
    </row>
    <row r="1160" spans="1:2" ht="20.100000000000001" customHeight="1">
      <c r="A1160" s="47" t="s">
        <v>2566</v>
      </c>
      <c r="B1160" s="42" t="s">
        <v>2567</v>
      </c>
    </row>
    <row r="1161" spans="1:2" ht="20.100000000000001" customHeight="1">
      <c r="A1161" s="47" t="s">
        <v>2568</v>
      </c>
      <c r="B1161" s="42" t="s">
        <v>2569</v>
      </c>
    </row>
    <row r="1162" spans="1:2" ht="20.100000000000001" customHeight="1">
      <c r="A1162" s="47" t="s">
        <v>2570</v>
      </c>
      <c r="B1162" s="42" t="s">
        <v>2571</v>
      </c>
    </row>
    <row r="1163" spans="1:2" ht="20.100000000000001" customHeight="1">
      <c r="A1163" s="47" t="s">
        <v>2572</v>
      </c>
      <c r="B1163" s="42" t="s">
        <v>2573</v>
      </c>
    </row>
    <row r="1164" spans="1:2" ht="20.100000000000001" customHeight="1">
      <c r="A1164" s="47" t="s">
        <v>2574</v>
      </c>
      <c r="B1164" s="42" t="s">
        <v>2575</v>
      </c>
    </row>
    <row r="1165" spans="1:2" ht="20.100000000000001" customHeight="1">
      <c r="A1165" s="47" t="s">
        <v>2576</v>
      </c>
      <c r="B1165" s="42" t="s">
        <v>2577</v>
      </c>
    </row>
    <row r="1166" spans="1:2" ht="20.100000000000001" customHeight="1">
      <c r="A1166" s="47" t="s">
        <v>2578</v>
      </c>
      <c r="B1166" s="42" t="s">
        <v>2579</v>
      </c>
    </row>
    <row r="1167" spans="1:2" ht="20.100000000000001" customHeight="1">
      <c r="A1167" s="47" t="s">
        <v>2580</v>
      </c>
      <c r="B1167" s="42" t="s">
        <v>2581</v>
      </c>
    </row>
    <row r="1168" spans="1:2" ht="20.100000000000001" customHeight="1">
      <c r="A1168" s="47" t="s">
        <v>2582</v>
      </c>
      <c r="B1168" s="42" t="s">
        <v>2583</v>
      </c>
    </row>
    <row r="1169" spans="1:2" ht="20.100000000000001" customHeight="1">
      <c r="A1169" s="47" t="s">
        <v>2584</v>
      </c>
      <c r="B1169" s="42" t="s">
        <v>2585</v>
      </c>
    </row>
    <row r="1170" spans="1:2" ht="20.100000000000001" customHeight="1">
      <c r="A1170" s="47" t="s">
        <v>2586</v>
      </c>
      <c r="B1170" s="42" t="s">
        <v>2587</v>
      </c>
    </row>
    <row r="1171" spans="1:2" ht="20.100000000000001" customHeight="1">
      <c r="A1171" s="47" t="s">
        <v>2588</v>
      </c>
      <c r="B1171" s="42" t="s">
        <v>2589</v>
      </c>
    </row>
    <row r="1172" spans="1:2" ht="20.100000000000001" customHeight="1">
      <c r="A1172" s="47" t="s">
        <v>2590</v>
      </c>
      <c r="B1172" s="42" t="s">
        <v>2591</v>
      </c>
    </row>
    <row r="1173" spans="1:2" ht="20.100000000000001" customHeight="1">
      <c r="A1173" s="47" t="s">
        <v>2592</v>
      </c>
      <c r="B1173" s="42" t="s">
        <v>2593</v>
      </c>
    </row>
    <row r="1174" spans="1:2" ht="20.100000000000001" customHeight="1">
      <c r="A1174" s="47" t="s">
        <v>2594</v>
      </c>
      <c r="B1174" s="42" t="s">
        <v>2595</v>
      </c>
    </row>
    <row r="1175" spans="1:2" ht="20.100000000000001" customHeight="1">
      <c r="A1175" s="47" t="s">
        <v>2596</v>
      </c>
      <c r="B1175" s="42" t="s">
        <v>2597</v>
      </c>
    </row>
    <row r="1176" spans="1:2" ht="20.100000000000001" customHeight="1">
      <c r="A1176" s="47" t="s">
        <v>226</v>
      </c>
      <c r="B1176" s="42" t="s">
        <v>2598</v>
      </c>
    </row>
  </sheetData>
  <autoFilter ref="A2:B1176" xr:uid="{00000000-0001-0000-0000-000000000000}"/>
  <phoneticPr fontId="1"/>
  <conditionalFormatting sqref="A3:B5213">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8" ma:contentTypeDescription="新しいドキュメントを作成します。" ma:contentTypeScope="" ma:versionID="60c39fb2260f4c3b6a38005f3ae65a8f">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6d4dcb593001ee6dc4ea4990e2e40adf"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92BDFC6-00D9-4D2D-92EB-C9A05880E534}"/>
</file>

<file path=customXml/itemProps2.xml><?xml version="1.0" encoding="utf-8"?>
<ds:datastoreItem xmlns:ds="http://schemas.openxmlformats.org/officeDocument/2006/customXml" ds:itemID="{FEDB9297-57D3-4CCF-96D2-BACC69CF0CF9}"/>
</file>

<file path=customXml/itemProps3.xml><?xml version="1.0" encoding="utf-8"?>
<ds:datastoreItem xmlns:ds="http://schemas.openxmlformats.org/officeDocument/2006/customXml" ds:itemID="{4ABB2216-FAC5-4004-B5F9-54A1CE8DA6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vt:lpstr>
      <vt:lpstr>一覧（縦）</vt:lpstr>
      <vt:lpstr>リスト</vt:lpstr>
      <vt:lpstr>【学校コード】</vt:lpstr>
      <vt:lpstr>【学校コード】!Print_Area</vt:lpstr>
      <vt:lpstr>'願書（様式1）'!Print_Area</vt:lpstr>
      <vt:lpstr>記入例!Print_Area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2025-03-27T01:04:21Z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y fmtid="{D5CDD505-2E9C-101B-9397-08002B2CF9AE}" pid="3" name="MediaServiceImageTags">
    <vt:lpwstr/>
  </property>
</Properties>
</file>