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13_ncr:1_{3B814100-BC2D-4957-AF12-C4868355233C}" xr6:coauthVersionLast="47" xr6:coauthVersionMax="47" xr10:uidLastSave="{00000000-0000-0000-0000-000000000000}"/>
  <workbookProtection workbookAlgorithmName="SHA-512" workbookHashValue="AmuuSR4CaSG/39tOstEXYpBQ+dvMWoDAFV31l9HV+YFPlsOpgtwRqmQ+ECujQc8lhpNjYqax6bldGm6DElW4SA==" workbookSaltValue="I45MNItHvLXUBonJMDiYyw==" workbookSpinCount="100000" lockStructure="1"/>
  <bookViews>
    <workbookView xWindow="1560" yWindow="1290" windowWidth="27240" windowHeight="14190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21" l="1"/>
  <c r="H29" i="21"/>
  <c r="B13" i="16"/>
  <c r="B12" i="16"/>
  <c r="B14" i="16"/>
  <c r="B11" i="16"/>
  <c r="B7" i="16" l="1"/>
  <c r="H30" i="21" l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8" i="1"/>
  <c r="U9" i="1" s="1"/>
  <c r="U10" i="1" s="1"/>
  <c r="U11" i="1" s="1"/>
  <c r="U12" i="1" s="1"/>
  <c r="U13" i="1" s="1"/>
  <c r="U14" i="1" s="1"/>
  <c r="U15" i="1" s="1"/>
  <c r="U16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<sst xmlns="http://schemas.openxmlformats.org/spreadsheetml/2006/main" count="494" uniqueCount="234">
  <si>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</si>
  <si>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</si>
  <si>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</si>
  <si>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</si>
  <si>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</si>
  <si>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</si>
  <si>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</si>
  <si>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</si>
  <si>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</si>
  <si>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</si>
  <si>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</si>
  <si>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</si>
  <si>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</si>
  <si>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</si>
  <si>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</si>
  <si>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</si>
  <si>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</si>
  <si>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</si>
  <si>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</si>
  <si>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</si>
  <si>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</si>
  <si>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</si>
  <si>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</si>
  <si>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</si>
  <si>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</si>
  <si>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</si>
  <si>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</si>
  <si>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</si>
  <si>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</si>
  <si>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</si>
  <si>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</si>
  <si>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</si>
  <si>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</si>
  <si>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</si>
  <si>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</si>
  <si>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</si>
  <si>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</si>
  <si>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</si>
  <si>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</si>
  <si>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</si>
  <si>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</si>
  <si>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</si>
  <si>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</si>
  <si>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</si>
  <si>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</si>
  <si>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</si>
  <si>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</si>
  <si>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</si>
  <si>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</si>
  <si>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</si>
  <si>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</si>
  <si>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</si>
  <si>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</si>
  <si>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</si>
  <si>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</si>
  <si>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</si>
  <si>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</si>
  <si>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</si>
  <si>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</si>
  <si>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</si>
  <si>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</si>
  <si>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</si>
  <si>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</si>
  <si>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</si>
  <si>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</si>
  <si>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</si>
  <si>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</si>
  <si>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</si>
  <si>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</si>
  <si>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</si>
  <si>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</si>
  <si>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</si>
  <si>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</si>
  <si>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</si>
  <si>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</si>
  <si>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</si>
  <si>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</si>
  <si>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</si>
  <si>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</si>
  <si>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</si>
  <si>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</si>
  <si>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</si>
  <si>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</si>
  <si>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</si>
  <si>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</si>
  <si>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</si>
  <si>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</si>
  <si>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</si>
  <si>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</si>
  <si>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</si>
  <si>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</si>
  <si>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</si>
  <si>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</si>
  <si>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</si>
  <si>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</si>
  <si>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</si>
  <si>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</si>
  <si>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</si>
  <si>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</si>
  <si>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</si>
  <si>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</si>
  <si>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</si>
  <si>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</si>
  <si>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</si>
  <si>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</si>
  <si>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</si>
  <si>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</si>
  <si>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</si>
  <si>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</si>
  <si>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</si>
  <si>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</si>
  <si>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</si>
  <si>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</si>
  <si>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</si>
  <si>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</si>
  <si>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</si>
  <si>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</si>
  <si>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</si>
  <si>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</si>
  <si>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</si>
  <si>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</si>
  <si>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</si>
  <si>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</si>
  <si>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</si>
  <si>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</si>
  <si>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</si>
  <si>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</si>
  <si>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</si>
  <si>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</si>
  <si>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</si>
  <si>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A財団</t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</si>
  <si>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</si>
  <si>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</si>
  <si>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</si>
  <si>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</si>
  <si>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</si>
  <si>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</si>
  <si>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</si>
  <si>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</si>
  <si>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</si>
  <si>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</si>
  <si>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</si>
  <si>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</si>
  <si>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</si>
  <si>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</si>
  <si>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</si>
  <si>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</si>
  <si>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</si>
  <si>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</si>
  <si>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</si>
  <si>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</si>
  <si>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</si>
  <si>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</si>
  <si>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</si>
  <si>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</si>
  <si>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</si>
  <si>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</si>
  <si>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</si>
  <si>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</si>
  <si>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</si>
  <si>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</si>
  <si>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</si>
  <si>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</si>
  <si>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</si>
  <si>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</si>
  <si>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</si>
  <si>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</si>
  <si>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</si>
  <si>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</si>
  <si>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</si>
  <si>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</si>
  <si>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</si>
  <si>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</si>
  <si>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</si>
  <si>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</si>
  <si>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</si>
  <si>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</si>
  <si>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</si>
  <si>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</si>
  <si>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</si>
  <si>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ジーズ　マイケル</t>
    <phoneticPr fontId="1"/>
  </si>
  <si>
    <t>JEES MICHAEL</t>
    <phoneticPr fontId="1"/>
  </si>
  <si>
    <t>私は〇〇に興味があり、××における東洋と西洋の美術史の比較を研究しています。・・・・・・・</t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</si>
  <si>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</si>
  <si>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▼ここをクリック▼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</si>
  <si>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</si>
  <si>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</si>
  <si>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</si>
  <si>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</si>
  <si>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</si>
  <si>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</si>
  <si>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</si>
  <si>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⑥その他（貸与型奨学金等）</t>
    <rPh sb="11" eb="12">
      <t>ナド</t>
    </rPh>
    <phoneticPr fontId="1"/>
  </si>
  <si>
    <t>（3）研究成果の活用</t>
    <phoneticPr fontId="1"/>
  </si>
  <si>
    <t>（4）将来展望</t>
    <phoneticPr fontId="1"/>
  </si>
  <si>
    <t>K国</t>
    <phoneticPr fontId="1"/>
  </si>
  <si>
    <t>ジーズ大学</t>
    <phoneticPr fontId="1"/>
  </si>
  <si>
    <t>CLICK HERE▼</t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</si>
  <si>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</si>
  <si>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</si>
  <si>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</si>
  <si>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××における東洋と西洋の美術史の比較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</si>
  <si>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</si>
  <si>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</si>
  <si>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▼ここをクリック▼</t>
  </si>
  <si>
    <t>★★ CLICK HERE ★★
▽を押して選択してください</t>
  </si>
  <si>
    <t>渡日前（新規入国）</t>
    <phoneticPr fontId="1"/>
  </si>
  <si>
    <t>渡日
時期</t>
    <rPh sb="0" eb="2">
      <t>トニチ</t>
    </rPh>
    <rPh sb="3" eb="5">
      <t>ジキ</t>
    </rPh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</si>
  <si>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</si>
  <si>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</si>
  <si>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研究生</t>
    <rPh sb="0" eb="3">
      <t>ケンキュウセイ</t>
    </rPh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</si>
  <si>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</si>
  <si>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</si>
  <si>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</si>
  <si>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　</t>
  </si>
  <si>
    <t>その他</t>
    <rPh sb="2" eb="3">
      <t>タ</t>
    </rPh>
    <phoneticPr fontId="1"/>
  </si>
  <si>
    <t>（</t>
    <phoneticPr fontId="1"/>
  </si>
  <si>
    <t>）</t>
    <phoneticPr fontId="1"/>
  </si>
  <si>
    <t>正規生</t>
    <rPh sb="0" eb="3">
      <t>セイキセイ</t>
    </rPh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</si>
  <si>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</si>
  <si>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✔</t>
  </si>
  <si>
    <t>その他の場合の身分</t>
    <rPh sb="2" eb="3">
      <t>タ</t>
    </rPh>
    <rPh sb="4" eb="6">
      <t>バアイ</t>
    </rPh>
    <rPh sb="7" eb="9">
      <t>ミブン</t>
    </rPh>
    <phoneticPr fontId="1"/>
  </si>
  <si>
    <t>2026年度JEES・石橋財団奨学金(後期・受入)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</si>
  <si>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</si>
  <si>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（2026年10月1日時点で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</si>
  <si>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10月1日時点）</t>
    </r>
    <phoneticPr fontId="1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</si>
  <si>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</si>
  <si>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</si>
  <si>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●他の奨学金（一時金を含む）受給・申請状況
　※2026年10月から2027年9月までに受給する（予定を含む）奨学金のみ記入すること。</t>
    <phoneticPr fontId="6"/>
  </si>
  <si>
    <t>●応募者の経済状況（2026年度のうち日本の大学在籍期間における経済状況の見込みを記入）</t>
    <rPh sb="1" eb="4">
      <t>オウボシャ</t>
    </rPh>
    <rPh sb="5" eb="7">
      <t>ケイザイ</t>
    </rPh>
    <rPh sb="7" eb="9">
      <t>ジョウキョウ</t>
    </rPh>
    <rPh sb="19" eb="21">
      <t>ニホン</t>
    </rPh>
    <rPh sb="22" eb="24">
      <t>ダイガク</t>
    </rPh>
    <rPh sb="24" eb="26">
      <t>ザイセキ</t>
    </rPh>
    <phoneticPr fontId="6"/>
  </si>
  <si>
    <t>●応募者の経済状況（2026年度のうち日本の大学在籍期間における経済状況の見込みを記入）</t>
    <phoneticPr fontId="6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</si>
  <si>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</si>
  <si>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2026年度　JEES・石橋財団奨学金(後期・受入)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ウケイレ</t>
    </rPh>
    <rPh sb="27" eb="29">
      <t>ガンショ</t>
    </rPh>
    <phoneticPr fontId="6"/>
  </si>
  <si>
    <t xml:space="preserve">   私は、本奨学金の募集・推薦要項の全記載内容に同意・了承の上、2026年度　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</si>
</sst>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 wrapText="1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7" fillId="0" borderId="0" xfId="2" applyFont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zoomScale="106" zoomScaleNormal="100" zoomScaleSheetLayoutView="106" workbookViewId="0">
      <selection activeCell="A6" sqref="A6:Z6"/>
    </sheetView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209" t="s">
        <v>232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223" t="s">
        <v>2</v>
      </c>
      <c r="T3" s="223"/>
      <c r="U3" s="77"/>
      <c r="V3" s="17" t="s">
        <v>8</v>
      </c>
      <c r="W3" s="77"/>
      <c r="X3" s="17" t="s">
        <v>7</v>
      </c>
      <c r="Y3" s="77"/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153" t="s">
        <v>233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106" t="s">
        <v>164</v>
      </c>
      <c r="B9" s="107"/>
      <c r="C9" s="108"/>
      <c r="D9" s="224" t="s">
        <v>165</v>
      </c>
      <c r="E9" s="224"/>
      <c r="F9" s="225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7"/>
      <c r="W9" s="228" t="s">
        <v>166</v>
      </c>
      <c r="X9" s="229"/>
      <c r="Y9" s="229"/>
      <c r="Z9" s="230"/>
    </row>
    <row r="10" spans="1:34" s="26" customFormat="1" ht="30.95" customHeight="1">
      <c r="A10" s="109"/>
      <c r="B10" s="110"/>
      <c r="C10" s="111"/>
      <c r="D10" s="237" t="s">
        <v>167</v>
      </c>
      <c r="E10" s="237"/>
      <c r="F10" s="238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40"/>
      <c r="W10" s="231"/>
      <c r="X10" s="232"/>
      <c r="Y10" s="232"/>
      <c r="Z10" s="233"/>
    </row>
    <row r="11" spans="1:34" s="26" customFormat="1" ht="30.95" customHeight="1">
      <c r="A11" s="112"/>
      <c r="B11" s="113"/>
      <c r="C11" s="114"/>
      <c r="D11" s="241" t="s">
        <v>168</v>
      </c>
      <c r="E11" s="241"/>
      <c r="F11" s="242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4"/>
      <c r="W11" s="234"/>
      <c r="X11" s="235"/>
      <c r="Y11" s="235"/>
      <c r="Z11" s="236"/>
    </row>
    <row r="12" spans="1:34" s="26" customFormat="1" ht="36.75" customHeight="1">
      <c r="A12" s="154" t="s">
        <v>169</v>
      </c>
      <c r="B12" s="155"/>
      <c r="C12" s="156"/>
      <c r="D12" s="245" t="s">
        <v>204</v>
      </c>
      <c r="E12" s="245"/>
      <c r="F12" s="245"/>
      <c r="G12" s="38" t="s">
        <v>1</v>
      </c>
      <c r="H12" s="246"/>
      <c r="I12" s="246"/>
      <c r="J12" s="39" t="s">
        <v>24</v>
      </c>
      <c r="K12" s="247"/>
      <c r="L12" s="247"/>
      <c r="M12" s="40" t="s">
        <v>23</v>
      </c>
      <c r="N12" s="39" t="s">
        <v>224</v>
      </c>
      <c r="O12" s="41"/>
      <c r="P12" s="42"/>
      <c r="Q12" s="42"/>
      <c r="R12" s="42"/>
      <c r="S12" s="42"/>
      <c r="T12" s="43" t="e">
        <f>リスト!B20</f>
        <v>#VALUE!</v>
      </c>
      <c r="U12" s="44" t="s">
        <v>170</v>
      </c>
      <c r="V12" s="175" t="s">
        <v>122</v>
      </c>
      <c r="W12" s="174"/>
      <c r="X12" s="248" t="s">
        <v>205</v>
      </c>
      <c r="Y12" s="248"/>
      <c r="Z12" s="249"/>
    </row>
    <row r="13" spans="1:34" s="27" customFormat="1" ht="48" customHeight="1">
      <c r="A13" s="250" t="s">
        <v>171</v>
      </c>
      <c r="B13" s="251"/>
      <c r="C13" s="252"/>
      <c r="D13" s="253"/>
      <c r="E13" s="253"/>
      <c r="F13" s="253"/>
      <c r="G13" s="253"/>
      <c r="H13" s="254"/>
      <c r="I13" s="255" t="s">
        <v>172</v>
      </c>
      <c r="J13" s="256"/>
      <c r="K13" s="257" t="s">
        <v>128</v>
      </c>
      <c r="L13" s="257"/>
      <c r="M13" s="257"/>
      <c r="N13" s="257"/>
      <c r="O13" s="258"/>
      <c r="P13" s="255" t="s">
        <v>207</v>
      </c>
      <c r="Q13" s="256"/>
      <c r="R13" s="253"/>
      <c r="S13" s="253"/>
      <c r="T13" s="45" t="s">
        <v>1</v>
      </c>
      <c r="U13" s="253"/>
      <c r="V13" s="253"/>
      <c r="W13" s="45" t="s">
        <v>24</v>
      </c>
      <c r="X13" s="253"/>
      <c r="Y13" s="253"/>
      <c r="Z13" s="46" t="s">
        <v>23</v>
      </c>
    </row>
    <row r="14" spans="1:34" s="27" customFormat="1" ht="30.95" customHeight="1">
      <c r="A14" s="106" t="s">
        <v>225</v>
      </c>
      <c r="B14" s="107"/>
      <c r="C14" s="108"/>
      <c r="D14" s="259" t="s">
        <v>174</v>
      </c>
      <c r="E14" s="259"/>
      <c r="F14" s="259"/>
      <c r="G14" s="259"/>
      <c r="H14" s="259"/>
      <c r="I14" s="259"/>
      <c r="J14" s="259"/>
      <c r="K14" s="260" t="s">
        <v>4</v>
      </c>
      <c r="L14" s="261"/>
      <c r="M14" s="261"/>
      <c r="N14" s="261"/>
      <c r="O14" s="261"/>
      <c r="P14" s="261"/>
      <c r="Q14" s="261"/>
      <c r="R14" s="261"/>
      <c r="S14" s="260" t="s">
        <v>175</v>
      </c>
      <c r="T14" s="261"/>
      <c r="U14" s="261"/>
      <c r="V14" s="261"/>
      <c r="W14" s="261"/>
      <c r="X14" s="261"/>
      <c r="Y14" s="261"/>
      <c r="Z14" s="262"/>
    </row>
    <row r="15" spans="1:34" s="27" customFormat="1" ht="30.95" customHeight="1">
      <c r="A15" s="109"/>
      <c r="B15" s="110"/>
      <c r="C15" s="111"/>
      <c r="D15" s="263"/>
      <c r="E15" s="263"/>
      <c r="F15" s="263"/>
      <c r="G15" s="263"/>
      <c r="H15" s="263"/>
      <c r="I15" s="263"/>
      <c r="J15" s="263"/>
      <c r="K15" s="264"/>
      <c r="L15" s="265"/>
      <c r="M15" s="265"/>
      <c r="N15" s="265"/>
      <c r="O15" s="265"/>
      <c r="P15" s="265"/>
      <c r="Q15" s="265"/>
      <c r="R15" s="265"/>
      <c r="S15" s="217"/>
      <c r="T15" s="218"/>
      <c r="U15" s="218"/>
      <c r="V15" s="218"/>
      <c r="W15" s="218"/>
      <c r="X15" s="218"/>
      <c r="Y15" s="218"/>
      <c r="Z15" s="266"/>
      <c r="AB15" s="28"/>
    </row>
    <row r="16" spans="1:34" s="27" customFormat="1" ht="30.95" customHeight="1">
      <c r="A16" s="109"/>
      <c r="B16" s="110"/>
      <c r="C16" s="111"/>
      <c r="D16" s="267" t="s">
        <v>117</v>
      </c>
      <c r="E16" s="267"/>
      <c r="F16" s="267"/>
      <c r="G16" s="267"/>
      <c r="H16" s="267"/>
      <c r="I16" s="267"/>
      <c r="J16" s="267"/>
      <c r="K16" s="268" t="s">
        <v>118</v>
      </c>
      <c r="L16" s="269"/>
      <c r="M16" s="269"/>
      <c r="N16" s="269"/>
      <c r="O16" s="270" t="s">
        <v>176</v>
      </c>
      <c r="P16" s="271"/>
      <c r="Q16" s="271"/>
      <c r="R16" s="271"/>
      <c r="S16" s="271"/>
      <c r="T16" s="271"/>
      <c r="U16" s="272" t="s">
        <v>177</v>
      </c>
      <c r="V16" s="273"/>
      <c r="W16" s="273"/>
      <c r="X16" s="273"/>
      <c r="Y16" s="273"/>
      <c r="Z16" s="274"/>
    </row>
    <row r="17" spans="1:38" s="27" customFormat="1" ht="39.75" customHeight="1">
      <c r="A17" s="109"/>
      <c r="B17" s="110"/>
      <c r="C17" s="111"/>
      <c r="D17" s="275" t="s">
        <v>121</v>
      </c>
      <c r="E17" s="275"/>
      <c r="F17" s="275"/>
      <c r="G17" s="275"/>
      <c r="H17" s="275"/>
      <c r="I17" s="275"/>
      <c r="J17" s="275"/>
      <c r="K17" s="217"/>
      <c r="L17" s="218"/>
      <c r="M17" s="276" t="s">
        <v>178</v>
      </c>
      <c r="N17" s="276"/>
      <c r="O17" s="217" t="s">
        <v>204</v>
      </c>
      <c r="P17" s="218"/>
      <c r="Q17" s="218"/>
      <c r="R17" s="91" t="s">
        <v>1</v>
      </c>
      <c r="S17" s="99"/>
      <c r="T17" s="96" t="s">
        <v>155</v>
      </c>
      <c r="U17" s="277" t="s">
        <v>204</v>
      </c>
      <c r="V17" s="278"/>
      <c r="W17" s="278"/>
      <c r="X17" s="96" t="s">
        <v>1</v>
      </c>
      <c r="Y17" s="97"/>
      <c r="Z17" s="98" t="s">
        <v>24</v>
      </c>
    </row>
    <row r="18" spans="1:38" s="26" customFormat="1" ht="39.75" customHeight="1">
      <c r="A18" s="112"/>
      <c r="B18" s="113"/>
      <c r="C18" s="114"/>
      <c r="D18" s="102" t="s">
        <v>214</v>
      </c>
      <c r="E18" s="115" t="s">
        <v>218</v>
      </c>
      <c r="F18" s="115"/>
      <c r="G18" s="115"/>
      <c r="H18" s="94" t="s">
        <v>214</v>
      </c>
      <c r="I18" s="115" t="s">
        <v>210</v>
      </c>
      <c r="J18" s="115"/>
      <c r="K18" s="115"/>
      <c r="L18" s="94" t="s">
        <v>214</v>
      </c>
      <c r="M18" s="115" t="s">
        <v>215</v>
      </c>
      <c r="N18" s="115"/>
      <c r="O18" s="115"/>
      <c r="P18" s="95" t="s">
        <v>216</v>
      </c>
      <c r="Q18" s="116"/>
      <c r="R18" s="116"/>
      <c r="S18" s="116"/>
      <c r="T18" s="93" t="s">
        <v>217</v>
      </c>
      <c r="U18" s="104" t="s">
        <v>219</v>
      </c>
      <c r="V18" s="104"/>
      <c r="W18" s="104"/>
      <c r="X18" s="104"/>
      <c r="Y18" s="104"/>
      <c r="Z18" s="105"/>
      <c r="AC18" s="92"/>
    </row>
    <row r="19" spans="1:38" s="23" customFormat="1" ht="4.5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.75" hidden="1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210" t="s">
        <v>179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22"/>
      <c r="N22" s="212" t="s">
        <v>45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21"/>
    </row>
    <row r="23" spans="1:38" s="28" customFormat="1" ht="30" customHeight="1">
      <c r="A23" s="146" t="s">
        <v>42</v>
      </c>
      <c r="B23" s="147"/>
      <c r="C23" s="147"/>
      <c r="D23" s="147"/>
      <c r="E23" s="147"/>
      <c r="F23" s="147"/>
      <c r="G23" s="147"/>
      <c r="H23" s="219"/>
      <c r="I23" s="220"/>
      <c r="J23" s="220"/>
      <c r="K23" s="220"/>
      <c r="L23" s="220"/>
      <c r="M23" s="51" t="s">
        <v>17</v>
      </c>
      <c r="N23" s="146" t="s">
        <v>38</v>
      </c>
      <c r="O23" s="147"/>
      <c r="P23" s="147"/>
      <c r="Q23" s="147"/>
      <c r="R23" s="147"/>
      <c r="S23" s="147"/>
      <c r="T23" s="147"/>
      <c r="U23" s="219"/>
      <c r="V23" s="220"/>
      <c r="W23" s="220"/>
      <c r="X23" s="220"/>
      <c r="Y23" s="220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46" t="s">
        <v>35</v>
      </c>
      <c r="B24" s="147"/>
      <c r="C24" s="147"/>
      <c r="D24" s="147"/>
      <c r="E24" s="147"/>
      <c r="F24" s="147"/>
      <c r="G24" s="148"/>
      <c r="H24" s="149"/>
      <c r="I24" s="150"/>
      <c r="J24" s="150"/>
      <c r="K24" s="150"/>
      <c r="L24" s="150"/>
      <c r="M24" s="51" t="s">
        <v>17</v>
      </c>
      <c r="N24" s="214" t="s">
        <v>131</v>
      </c>
      <c r="O24" s="215"/>
      <c r="P24" s="215"/>
      <c r="Q24" s="215"/>
      <c r="R24" s="215"/>
      <c r="S24" s="215"/>
      <c r="T24" s="215"/>
      <c r="U24" s="151"/>
      <c r="V24" s="152"/>
      <c r="W24" s="152"/>
      <c r="X24" s="152"/>
      <c r="Y24" s="152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46" t="s">
        <v>226</v>
      </c>
      <c r="B25" s="147"/>
      <c r="C25" s="147"/>
      <c r="D25" s="147"/>
      <c r="E25" s="147"/>
      <c r="F25" s="147"/>
      <c r="G25" s="148"/>
      <c r="H25" s="149"/>
      <c r="I25" s="150"/>
      <c r="J25" s="150"/>
      <c r="K25" s="150"/>
      <c r="L25" s="150"/>
      <c r="M25" s="51" t="s">
        <v>17</v>
      </c>
      <c r="N25" s="214" t="s">
        <v>132</v>
      </c>
      <c r="O25" s="215"/>
      <c r="P25" s="215"/>
      <c r="Q25" s="215"/>
      <c r="R25" s="215"/>
      <c r="S25" s="215"/>
      <c r="T25" s="215"/>
      <c r="U25" s="151"/>
      <c r="V25" s="152"/>
      <c r="W25" s="152"/>
      <c r="X25" s="152"/>
      <c r="Y25" s="152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46" t="s">
        <v>36</v>
      </c>
      <c r="B26" s="147"/>
      <c r="C26" s="147"/>
      <c r="D26" s="147"/>
      <c r="E26" s="147"/>
      <c r="F26" s="147"/>
      <c r="G26" s="148"/>
      <c r="H26" s="151"/>
      <c r="I26" s="152"/>
      <c r="J26" s="152"/>
      <c r="K26" s="152"/>
      <c r="L26" s="152"/>
      <c r="M26" s="51" t="s">
        <v>17</v>
      </c>
      <c r="N26" s="214" t="s">
        <v>133</v>
      </c>
      <c r="O26" s="215"/>
      <c r="P26" s="215"/>
      <c r="Q26" s="215"/>
      <c r="R26" s="215"/>
      <c r="S26" s="215"/>
      <c r="T26" s="216"/>
      <c r="U26" s="151"/>
      <c r="V26" s="152"/>
      <c r="W26" s="152"/>
      <c r="X26" s="152"/>
      <c r="Y26" s="152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46" t="s">
        <v>37</v>
      </c>
      <c r="B27" s="147"/>
      <c r="C27" s="147"/>
      <c r="D27" s="147"/>
      <c r="E27" s="147"/>
      <c r="F27" s="147"/>
      <c r="G27" s="148"/>
      <c r="H27" s="151"/>
      <c r="I27" s="152"/>
      <c r="J27" s="152"/>
      <c r="K27" s="152"/>
      <c r="L27" s="152"/>
      <c r="M27" s="51" t="s">
        <v>17</v>
      </c>
      <c r="N27" s="214" t="s">
        <v>134</v>
      </c>
      <c r="O27" s="215"/>
      <c r="P27" s="215"/>
      <c r="Q27" s="215"/>
      <c r="R27" s="215"/>
      <c r="S27" s="215"/>
      <c r="T27" s="216"/>
      <c r="U27" s="151"/>
      <c r="V27" s="152"/>
      <c r="W27" s="152"/>
      <c r="X27" s="152"/>
      <c r="Y27" s="152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46" t="s">
        <v>183</v>
      </c>
      <c r="B28" s="147"/>
      <c r="C28" s="147"/>
      <c r="D28" s="147"/>
      <c r="E28" s="147"/>
      <c r="F28" s="147"/>
      <c r="G28" s="147"/>
      <c r="H28" s="149"/>
      <c r="I28" s="150"/>
      <c r="J28" s="150"/>
      <c r="K28" s="150"/>
      <c r="L28" s="150"/>
      <c r="M28" s="51" t="s">
        <v>17</v>
      </c>
      <c r="N28" s="146" t="s">
        <v>135</v>
      </c>
      <c r="O28" s="147"/>
      <c r="P28" s="147"/>
      <c r="Q28" s="147"/>
      <c r="R28" s="147"/>
      <c r="S28" s="147"/>
      <c r="T28" s="148"/>
      <c r="U28" s="151"/>
      <c r="V28" s="152"/>
      <c r="W28" s="152"/>
      <c r="X28" s="152"/>
      <c r="Y28" s="152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212" t="s">
        <v>137</v>
      </c>
      <c r="B29" s="213"/>
      <c r="C29" s="213"/>
      <c r="D29" s="213"/>
      <c r="E29" s="213"/>
      <c r="F29" s="213"/>
      <c r="G29" s="213"/>
      <c r="H29" s="168">
        <f>SUM(H23:L28)</f>
        <v>0</v>
      </c>
      <c r="I29" s="169"/>
      <c r="J29" s="169"/>
      <c r="K29" s="169"/>
      <c r="L29" s="169"/>
      <c r="M29" s="51" t="s">
        <v>17</v>
      </c>
      <c r="N29" s="210" t="s">
        <v>136</v>
      </c>
      <c r="O29" s="211"/>
      <c r="P29" s="211"/>
      <c r="Q29" s="211"/>
      <c r="R29" s="211"/>
      <c r="S29" s="211"/>
      <c r="T29" s="211"/>
      <c r="U29" s="181">
        <f>(U23+U25+U26+U27+U28)-U24</f>
        <v>0</v>
      </c>
      <c r="V29" s="182"/>
      <c r="W29" s="182"/>
      <c r="X29" s="182"/>
      <c r="Y29" s="182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176" t="s">
        <v>18</v>
      </c>
      <c r="B30" s="176"/>
      <c r="C30" s="176"/>
      <c r="D30" s="176"/>
      <c r="E30" s="176"/>
      <c r="F30" s="176"/>
      <c r="G30" s="176"/>
      <c r="H30" s="177">
        <f>H29-U29</f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79" t="s">
        <v>227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180" t="s">
        <v>157</v>
      </c>
      <c r="B33" s="157"/>
      <c r="C33" s="157" t="s">
        <v>138</v>
      </c>
      <c r="D33" s="157"/>
      <c r="E33" s="157"/>
      <c r="F33" s="157"/>
      <c r="G33" s="157"/>
      <c r="H33" s="157"/>
      <c r="I33" s="175" t="s">
        <v>16</v>
      </c>
      <c r="J33" s="173"/>
      <c r="K33" s="173"/>
      <c r="L33" s="173"/>
      <c r="M33" s="174"/>
      <c r="N33" s="170" t="s">
        <v>46</v>
      </c>
      <c r="O33" s="173"/>
      <c r="P33" s="173"/>
      <c r="Q33" s="174"/>
      <c r="R33" s="170" t="s">
        <v>15</v>
      </c>
      <c r="S33" s="171"/>
      <c r="T33" s="171"/>
      <c r="U33" s="171"/>
      <c r="V33" s="171"/>
      <c r="W33" s="172"/>
      <c r="X33" s="170" t="s">
        <v>14</v>
      </c>
      <c r="Y33" s="171"/>
      <c r="Z33" s="17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201" t="s">
        <v>197</v>
      </c>
      <c r="B34" s="201"/>
      <c r="C34" s="202"/>
      <c r="D34" s="202"/>
      <c r="E34" s="202"/>
      <c r="F34" s="202"/>
      <c r="G34" s="202"/>
      <c r="H34" s="202"/>
      <c r="I34" s="184"/>
      <c r="J34" s="185"/>
      <c r="K34" s="185"/>
      <c r="L34" s="185"/>
      <c r="M34" s="186"/>
      <c r="N34" s="190"/>
      <c r="O34" s="191"/>
      <c r="P34" s="191"/>
      <c r="Q34" s="166" t="s">
        <v>13</v>
      </c>
      <c r="R34" s="196"/>
      <c r="S34" s="197"/>
      <c r="T34" s="53" t="s">
        <v>8</v>
      </c>
      <c r="U34" s="78"/>
      <c r="V34" s="53" t="s">
        <v>7</v>
      </c>
      <c r="W34" s="54" t="s">
        <v>9</v>
      </c>
      <c r="X34" s="158" t="s">
        <v>197</v>
      </c>
      <c r="Y34" s="159"/>
      <c r="Z34" s="160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201"/>
      <c r="B35" s="201"/>
      <c r="C35" s="202"/>
      <c r="D35" s="202"/>
      <c r="E35" s="202"/>
      <c r="F35" s="202"/>
      <c r="G35" s="202"/>
      <c r="H35" s="202"/>
      <c r="I35" s="187"/>
      <c r="J35" s="188"/>
      <c r="K35" s="188"/>
      <c r="L35" s="188"/>
      <c r="M35" s="189"/>
      <c r="N35" s="192"/>
      <c r="O35" s="193"/>
      <c r="P35" s="193"/>
      <c r="Q35" s="167"/>
      <c r="R35" s="164"/>
      <c r="S35" s="165"/>
      <c r="T35" s="56" t="s">
        <v>8</v>
      </c>
      <c r="U35" s="79"/>
      <c r="V35" s="56" t="s">
        <v>7</v>
      </c>
      <c r="W35" s="57" t="s">
        <v>6</v>
      </c>
      <c r="X35" s="161"/>
      <c r="Y35" s="162"/>
      <c r="Z35" s="16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201" t="s">
        <v>197</v>
      </c>
      <c r="B36" s="201"/>
      <c r="C36" s="202"/>
      <c r="D36" s="202"/>
      <c r="E36" s="202"/>
      <c r="F36" s="202"/>
      <c r="G36" s="202"/>
      <c r="H36" s="202"/>
      <c r="I36" s="184"/>
      <c r="J36" s="185"/>
      <c r="K36" s="185"/>
      <c r="L36" s="185"/>
      <c r="M36" s="186"/>
      <c r="N36" s="190"/>
      <c r="O36" s="191"/>
      <c r="P36" s="191"/>
      <c r="Q36" s="166" t="s">
        <v>13</v>
      </c>
      <c r="R36" s="196"/>
      <c r="S36" s="197"/>
      <c r="T36" s="53" t="s">
        <v>8</v>
      </c>
      <c r="U36" s="78"/>
      <c r="V36" s="53" t="s">
        <v>7</v>
      </c>
      <c r="W36" s="54" t="s">
        <v>9</v>
      </c>
      <c r="X36" s="158" t="s">
        <v>197</v>
      </c>
      <c r="Y36" s="159"/>
      <c r="Z36" s="160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201"/>
      <c r="B37" s="201"/>
      <c r="C37" s="202"/>
      <c r="D37" s="202"/>
      <c r="E37" s="202"/>
      <c r="F37" s="202"/>
      <c r="G37" s="202"/>
      <c r="H37" s="202"/>
      <c r="I37" s="187"/>
      <c r="J37" s="188"/>
      <c r="K37" s="188"/>
      <c r="L37" s="188"/>
      <c r="M37" s="189"/>
      <c r="N37" s="192"/>
      <c r="O37" s="193"/>
      <c r="P37" s="193"/>
      <c r="Q37" s="167"/>
      <c r="R37" s="164"/>
      <c r="S37" s="165"/>
      <c r="T37" s="56" t="s">
        <v>8</v>
      </c>
      <c r="U37" s="79"/>
      <c r="V37" s="56" t="s">
        <v>7</v>
      </c>
      <c r="W37" s="57" t="s">
        <v>6</v>
      </c>
      <c r="X37" s="161"/>
      <c r="Y37" s="162"/>
      <c r="Z37" s="16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201" t="s">
        <v>197</v>
      </c>
      <c r="B38" s="201"/>
      <c r="C38" s="202"/>
      <c r="D38" s="202"/>
      <c r="E38" s="202"/>
      <c r="F38" s="202"/>
      <c r="G38" s="202"/>
      <c r="H38" s="202"/>
      <c r="I38" s="184"/>
      <c r="J38" s="185"/>
      <c r="K38" s="185"/>
      <c r="L38" s="185"/>
      <c r="M38" s="186"/>
      <c r="N38" s="190"/>
      <c r="O38" s="191"/>
      <c r="P38" s="191"/>
      <c r="Q38" s="166" t="s">
        <v>13</v>
      </c>
      <c r="R38" s="194"/>
      <c r="S38" s="195"/>
      <c r="T38" s="59" t="s">
        <v>8</v>
      </c>
      <c r="U38" s="80"/>
      <c r="V38" s="59" t="s">
        <v>7</v>
      </c>
      <c r="W38" s="60" t="s">
        <v>9</v>
      </c>
      <c r="X38" s="158" t="s">
        <v>197</v>
      </c>
      <c r="Y38" s="159"/>
      <c r="Z38" s="160"/>
    </row>
    <row r="39" spans="1:38" s="22" customFormat="1" ht="18" customHeight="1">
      <c r="A39" s="201"/>
      <c r="B39" s="201"/>
      <c r="C39" s="202"/>
      <c r="D39" s="202"/>
      <c r="E39" s="202"/>
      <c r="F39" s="202"/>
      <c r="G39" s="202"/>
      <c r="H39" s="202"/>
      <c r="I39" s="187"/>
      <c r="J39" s="188"/>
      <c r="K39" s="188"/>
      <c r="L39" s="188"/>
      <c r="M39" s="189"/>
      <c r="N39" s="192"/>
      <c r="O39" s="193"/>
      <c r="P39" s="193"/>
      <c r="Q39" s="167"/>
      <c r="R39" s="164"/>
      <c r="S39" s="165"/>
      <c r="T39" s="56" t="s">
        <v>8</v>
      </c>
      <c r="U39" s="79"/>
      <c r="V39" s="56" t="s">
        <v>7</v>
      </c>
      <c r="W39" s="57" t="s">
        <v>6</v>
      </c>
      <c r="X39" s="161"/>
      <c r="Y39" s="162"/>
      <c r="Z39" s="163"/>
    </row>
    <row r="40" spans="1:38" s="22" customFormat="1" ht="18" customHeight="1">
      <c r="A40" s="201" t="s">
        <v>197</v>
      </c>
      <c r="B40" s="201"/>
      <c r="C40" s="202"/>
      <c r="D40" s="202"/>
      <c r="E40" s="202"/>
      <c r="F40" s="202"/>
      <c r="G40" s="202"/>
      <c r="H40" s="202"/>
      <c r="I40" s="184"/>
      <c r="J40" s="185"/>
      <c r="K40" s="185"/>
      <c r="L40" s="185"/>
      <c r="M40" s="186"/>
      <c r="N40" s="190"/>
      <c r="O40" s="191"/>
      <c r="P40" s="191"/>
      <c r="Q40" s="166" t="s">
        <v>13</v>
      </c>
      <c r="R40" s="194"/>
      <c r="S40" s="195"/>
      <c r="T40" s="59" t="s">
        <v>8</v>
      </c>
      <c r="U40" s="80"/>
      <c r="V40" s="59" t="s">
        <v>7</v>
      </c>
      <c r="W40" s="60" t="s">
        <v>9</v>
      </c>
      <c r="X40" s="158" t="s">
        <v>197</v>
      </c>
      <c r="Y40" s="159"/>
      <c r="Z40" s="160"/>
    </row>
    <row r="41" spans="1:38" s="22" customFormat="1" ht="18" customHeight="1">
      <c r="A41" s="201"/>
      <c r="B41" s="201"/>
      <c r="C41" s="202"/>
      <c r="D41" s="202"/>
      <c r="E41" s="202"/>
      <c r="F41" s="202"/>
      <c r="G41" s="202"/>
      <c r="H41" s="202"/>
      <c r="I41" s="187"/>
      <c r="J41" s="188"/>
      <c r="K41" s="188"/>
      <c r="L41" s="188"/>
      <c r="M41" s="189"/>
      <c r="N41" s="192"/>
      <c r="O41" s="193"/>
      <c r="P41" s="193"/>
      <c r="Q41" s="167"/>
      <c r="R41" s="164"/>
      <c r="S41" s="165"/>
      <c r="T41" s="56" t="s">
        <v>8</v>
      </c>
      <c r="U41" s="79"/>
      <c r="V41" s="56" t="s">
        <v>7</v>
      </c>
      <c r="W41" s="57" t="s">
        <v>6</v>
      </c>
      <c r="X41" s="161"/>
      <c r="Y41" s="162"/>
      <c r="Z41" s="163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79" t="s">
        <v>213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38" ht="37.5" customHeight="1">
      <c r="A44" s="203" t="s">
        <v>12</v>
      </c>
      <c r="B44" s="208"/>
      <c r="C44" s="203" t="s">
        <v>153</v>
      </c>
      <c r="D44" s="204"/>
      <c r="E44" s="204"/>
      <c r="F44" s="204"/>
      <c r="G44" s="204"/>
      <c r="H44" s="204"/>
      <c r="I44" s="204"/>
      <c r="J44" s="204"/>
      <c r="K44" s="205"/>
      <c r="L44" s="206" t="s">
        <v>11</v>
      </c>
      <c r="M44" s="204"/>
      <c r="N44" s="204"/>
      <c r="O44" s="204"/>
      <c r="P44" s="204"/>
      <c r="Q44" s="204"/>
      <c r="R44" s="204"/>
      <c r="S44" s="204"/>
      <c r="T44" s="205"/>
      <c r="U44" s="207" t="s">
        <v>10</v>
      </c>
      <c r="V44" s="207"/>
      <c r="W44" s="207"/>
      <c r="X44" s="207"/>
      <c r="Y44" s="207"/>
      <c r="Z44" s="207"/>
    </row>
    <row r="45" spans="1:38" ht="18" customHeight="1">
      <c r="A45" s="130" t="s">
        <v>197</v>
      </c>
      <c r="B45" s="131"/>
      <c r="C45" s="132"/>
      <c r="D45" s="133"/>
      <c r="E45" s="133"/>
      <c r="F45" s="133"/>
      <c r="G45" s="133"/>
      <c r="H45" s="133"/>
      <c r="I45" s="133"/>
      <c r="J45" s="133"/>
      <c r="K45" s="134"/>
      <c r="L45" s="120"/>
      <c r="M45" s="121"/>
      <c r="N45" s="121"/>
      <c r="O45" s="121"/>
      <c r="P45" s="121"/>
      <c r="Q45" s="121"/>
      <c r="R45" s="121"/>
      <c r="S45" s="121"/>
      <c r="T45" s="122"/>
      <c r="U45" s="126"/>
      <c r="V45" s="127"/>
      <c r="W45" s="67" t="s">
        <v>8</v>
      </c>
      <c r="X45" s="81"/>
      <c r="Y45" s="69" t="s">
        <v>7</v>
      </c>
      <c r="Z45" s="70" t="s">
        <v>9</v>
      </c>
    </row>
    <row r="46" spans="1:38" s="23" customFormat="1" ht="18" customHeight="1">
      <c r="A46" s="130"/>
      <c r="B46" s="131"/>
      <c r="C46" s="135"/>
      <c r="D46" s="136"/>
      <c r="E46" s="136"/>
      <c r="F46" s="136"/>
      <c r="G46" s="136"/>
      <c r="H46" s="136"/>
      <c r="I46" s="136"/>
      <c r="J46" s="136"/>
      <c r="K46" s="137"/>
      <c r="L46" s="123"/>
      <c r="M46" s="124"/>
      <c r="N46" s="124"/>
      <c r="O46" s="124"/>
      <c r="P46" s="124"/>
      <c r="Q46" s="124"/>
      <c r="R46" s="124"/>
      <c r="S46" s="124"/>
      <c r="T46" s="125"/>
      <c r="U46" s="128"/>
      <c r="V46" s="129"/>
      <c r="W46" s="71" t="s">
        <v>8</v>
      </c>
      <c r="X46" s="82"/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130" t="s">
        <v>197</v>
      </c>
      <c r="B47" s="131"/>
      <c r="C47" s="132"/>
      <c r="D47" s="133"/>
      <c r="E47" s="133"/>
      <c r="F47" s="133"/>
      <c r="G47" s="133"/>
      <c r="H47" s="133"/>
      <c r="I47" s="133"/>
      <c r="J47" s="133"/>
      <c r="K47" s="134"/>
      <c r="L47" s="120"/>
      <c r="M47" s="121"/>
      <c r="N47" s="121"/>
      <c r="O47" s="121"/>
      <c r="P47" s="121"/>
      <c r="Q47" s="121"/>
      <c r="R47" s="121"/>
      <c r="S47" s="121"/>
      <c r="T47" s="122"/>
      <c r="U47" s="126"/>
      <c r="V47" s="127"/>
      <c r="W47" s="67" t="s">
        <v>8</v>
      </c>
      <c r="X47" s="81"/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130"/>
      <c r="B48" s="131"/>
      <c r="C48" s="135"/>
      <c r="D48" s="136"/>
      <c r="E48" s="136"/>
      <c r="F48" s="136"/>
      <c r="G48" s="136"/>
      <c r="H48" s="136"/>
      <c r="I48" s="136"/>
      <c r="J48" s="136"/>
      <c r="K48" s="137"/>
      <c r="L48" s="123"/>
      <c r="M48" s="124"/>
      <c r="N48" s="124"/>
      <c r="O48" s="124"/>
      <c r="P48" s="124"/>
      <c r="Q48" s="124"/>
      <c r="R48" s="124"/>
      <c r="S48" s="124"/>
      <c r="T48" s="125"/>
      <c r="U48" s="128"/>
      <c r="V48" s="129"/>
      <c r="W48" s="71" t="s">
        <v>8</v>
      </c>
      <c r="X48" s="82"/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130" t="s">
        <v>197</v>
      </c>
      <c r="B49" s="131"/>
      <c r="C49" s="132"/>
      <c r="D49" s="133"/>
      <c r="E49" s="133"/>
      <c r="F49" s="133"/>
      <c r="G49" s="133"/>
      <c r="H49" s="133"/>
      <c r="I49" s="133"/>
      <c r="J49" s="133"/>
      <c r="K49" s="134"/>
      <c r="L49" s="120"/>
      <c r="M49" s="121"/>
      <c r="N49" s="121"/>
      <c r="O49" s="121"/>
      <c r="P49" s="121"/>
      <c r="Q49" s="121"/>
      <c r="R49" s="121"/>
      <c r="S49" s="121"/>
      <c r="T49" s="122"/>
      <c r="U49" s="126"/>
      <c r="V49" s="127"/>
      <c r="W49" s="67" t="s">
        <v>8</v>
      </c>
      <c r="X49" s="81"/>
      <c r="Y49" s="69" t="s">
        <v>7</v>
      </c>
      <c r="Z49" s="70" t="s">
        <v>9</v>
      </c>
    </row>
    <row r="50" spans="1:38" ht="18" customHeight="1">
      <c r="A50" s="130"/>
      <c r="B50" s="131"/>
      <c r="C50" s="135"/>
      <c r="D50" s="136"/>
      <c r="E50" s="136"/>
      <c r="F50" s="136"/>
      <c r="G50" s="136"/>
      <c r="H50" s="136"/>
      <c r="I50" s="136"/>
      <c r="J50" s="136"/>
      <c r="K50" s="137"/>
      <c r="L50" s="123"/>
      <c r="M50" s="124"/>
      <c r="N50" s="124"/>
      <c r="O50" s="124"/>
      <c r="P50" s="124"/>
      <c r="Q50" s="124"/>
      <c r="R50" s="124"/>
      <c r="S50" s="124"/>
      <c r="T50" s="125"/>
      <c r="U50" s="128"/>
      <c r="V50" s="129"/>
      <c r="W50" s="71" t="s">
        <v>8</v>
      </c>
      <c r="X50" s="82"/>
      <c r="Y50" s="73" t="s">
        <v>7</v>
      </c>
      <c r="Z50" s="74" t="s">
        <v>6</v>
      </c>
    </row>
    <row r="51" spans="1:38" ht="18" customHeight="1">
      <c r="A51" s="130" t="s">
        <v>197</v>
      </c>
      <c r="B51" s="131"/>
      <c r="C51" s="132"/>
      <c r="D51" s="133"/>
      <c r="E51" s="133"/>
      <c r="F51" s="133"/>
      <c r="G51" s="133"/>
      <c r="H51" s="133"/>
      <c r="I51" s="133"/>
      <c r="J51" s="133"/>
      <c r="K51" s="134"/>
      <c r="L51" s="120"/>
      <c r="M51" s="121"/>
      <c r="N51" s="121"/>
      <c r="O51" s="121"/>
      <c r="P51" s="121"/>
      <c r="Q51" s="121"/>
      <c r="R51" s="121"/>
      <c r="S51" s="121"/>
      <c r="T51" s="122"/>
      <c r="U51" s="126"/>
      <c r="V51" s="127"/>
      <c r="W51" s="67" t="s">
        <v>8</v>
      </c>
      <c r="X51" s="81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130"/>
      <c r="B52" s="131"/>
      <c r="C52" s="135"/>
      <c r="D52" s="136"/>
      <c r="E52" s="136"/>
      <c r="F52" s="136"/>
      <c r="G52" s="136"/>
      <c r="H52" s="136"/>
      <c r="I52" s="136"/>
      <c r="J52" s="136"/>
      <c r="K52" s="137"/>
      <c r="L52" s="123"/>
      <c r="M52" s="124"/>
      <c r="N52" s="124"/>
      <c r="O52" s="124"/>
      <c r="P52" s="124"/>
      <c r="Q52" s="124"/>
      <c r="R52" s="124"/>
      <c r="S52" s="124"/>
      <c r="T52" s="125"/>
      <c r="U52" s="128"/>
      <c r="V52" s="129"/>
      <c r="W52" s="71" t="s">
        <v>8</v>
      </c>
      <c r="X52" s="8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138" t="s">
        <v>160</v>
      </c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1"/>
    </row>
    <row r="57" spans="1:38" ht="15" customHeight="1">
      <c r="A57" s="75" t="s">
        <v>125</v>
      </c>
      <c r="Z57" s="76"/>
    </row>
    <row r="58" spans="1:38" ht="200.1" customHeight="1">
      <c r="A58" s="142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4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145" t="s">
        <v>161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38" ht="200.1" customHeight="1">
      <c r="A61" s="117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9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198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200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198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200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183" t="s">
        <v>47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  <x14:dataValidation type="list" allowBlank="1" showInputMessage="1" showErrorMessage="1" xr:uid="{25714639-A1F2-4E2F-88FD-A31FC748305C}">
          <x14:formula1>
            <xm:f>リスト!$U$2:$U$16</xm:f>
          </x14:formula1>
          <xm:sqref>O17:Q17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/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34" t="s">
        <v>22</v>
      </c>
    </row>
    <row r="2" spans="1:34" s="19" customFormat="1" ht="19.5" customHeight="1">
      <c r="A2" s="209" t="s">
        <v>222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223" t="s">
        <v>2</v>
      </c>
      <c r="T3" s="223"/>
      <c r="U3" s="83">
        <v>8</v>
      </c>
      <c r="V3" s="17" t="s">
        <v>8</v>
      </c>
      <c r="W3" s="83">
        <v>8</v>
      </c>
      <c r="X3" s="17" t="s">
        <v>7</v>
      </c>
      <c r="Y3" s="83">
        <v>15</v>
      </c>
      <c r="Z3" s="17" t="s">
        <v>19</v>
      </c>
      <c r="AC3" s="20"/>
    </row>
    <row r="4" spans="1:34">
      <c r="A4" s="17" t="s">
        <v>20</v>
      </c>
    </row>
    <row r="5" spans="1:34" ht="8.25" customHeight="1">
      <c r="Q5" s="35"/>
      <c r="R5" s="35"/>
      <c r="S5" s="36"/>
      <c r="T5" s="36"/>
      <c r="U5" s="36"/>
      <c r="V5" s="36"/>
      <c r="W5" s="36"/>
      <c r="X5" s="36"/>
      <c r="Y5" s="36"/>
      <c r="Z5" s="36"/>
    </row>
    <row r="6" spans="1:34" ht="52.5" customHeight="1">
      <c r="A6" s="153" t="s">
        <v>223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110" t="s">
        <v>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106" t="s">
        <v>164</v>
      </c>
      <c r="B9" s="107"/>
      <c r="C9" s="108"/>
      <c r="D9" s="224" t="s">
        <v>165</v>
      </c>
      <c r="E9" s="224"/>
      <c r="F9" s="225"/>
      <c r="G9" s="289" t="s">
        <v>180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90"/>
      <c r="W9" s="291" t="s">
        <v>166</v>
      </c>
      <c r="X9" s="292"/>
      <c r="Y9" s="292"/>
      <c r="Z9" s="293"/>
    </row>
    <row r="10" spans="1:34" s="26" customFormat="1" ht="30.95" customHeight="1">
      <c r="A10" s="109"/>
      <c r="B10" s="110"/>
      <c r="C10" s="111"/>
      <c r="D10" s="237" t="s">
        <v>167</v>
      </c>
      <c r="E10" s="237"/>
      <c r="F10" s="238"/>
      <c r="G10" s="300" t="s">
        <v>181</v>
      </c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1"/>
      <c r="W10" s="294"/>
      <c r="X10" s="295"/>
      <c r="Y10" s="295"/>
      <c r="Z10" s="296"/>
    </row>
    <row r="11" spans="1:34" s="26" customFormat="1" ht="30.95" customHeight="1">
      <c r="A11" s="112"/>
      <c r="B11" s="113"/>
      <c r="C11" s="114"/>
      <c r="D11" s="241" t="s">
        <v>168</v>
      </c>
      <c r="E11" s="241"/>
      <c r="F11" s="242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80"/>
      <c r="W11" s="297"/>
      <c r="X11" s="298"/>
      <c r="Y11" s="298"/>
      <c r="Z11" s="299"/>
    </row>
    <row r="12" spans="1:34" s="26" customFormat="1" ht="36.75" customHeight="1">
      <c r="A12" s="154" t="s">
        <v>169</v>
      </c>
      <c r="B12" s="155"/>
      <c r="C12" s="156"/>
      <c r="D12" s="281">
        <v>2000</v>
      </c>
      <c r="E12" s="281"/>
      <c r="F12" s="281"/>
      <c r="G12" s="38" t="s">
        <v>1</v>
      </c>
      <c r="H12" s="282">
        <v>5</v>
      </c>
      <c r="I12" s="282"/>
      <c r="J12" s="39" t="s">
        <v>24</v>
      </c>
      <c r="K12" s="283">
        <v>10</v>
      </c>
      <c r="L12" s="283"/>
      <c r="M12" s="40" t="s">
        <v>23</v>
      </c>
      <c r="N12" s="39" t="s">
        <v>224</v>
      </c>
      <c r="O12" s="41"/>
      <c r="P12" s="42"/>
      <c r="Q12" s="42"/>
      <c r="R12" s="42"/>
      <c r="S12" s="42"/>
      <c r="T12" s="84">
        <v>25</v>
      </c>
      <c r="U12" s="44" t="s">
        <v>170</v>
      </c>
      <c r="V12" s="175" t="s">
        <v>122</v>
      </c>
      <c r="W12" s="174"/>
      <c r="X12" s="284" t="s">
        <v>33</v>
      </c>
      <c r="Y12" s="284"/>
      <c r="Z12" s="285"/>
    </row>
    <row r="13" spans="1:34" s="27" customFormat="1" ht="48" customHeight="1">
      <c r="A13" s="250" t="s">
        <v>171</v>
      </c>
      <c r="B13" s="251"/>
      <c r="C13" s="252"/>
      <c r="D13" s="282" t="s">
        <v>195</v>
      </c>
      <c r="E13" s="282"/>
      <c r="F13" s="282"/>
      <c r="G13" s="282"/>
      <c r="H13" s="286"/>
      <c r="I13" s="255" t="s">
        <v>172</v>
      </c>
      <c r="J13" s="256"/>
      <c r="K13" s="281" t="s">
        <v>206</v>
      </c>
      <c r="L13" s="281"/>
      <c r="M13" s="281"/>
      <c r="N13" s="281"/>
      <c r="O13" s="287"/>
      <c r="P13" s="255" t="s">
        <v>173</v>
      </c>
      <c r="Q13" s="256"/>
      <c r="R13" s="282">
        <v>2026</v>
      </c>
      <c r="S13" s="282"/>
      <c r="T13" s="45" t="s">
        <v>1</v>
      </c>
      <c r="U13" s="282">
        <v>8</v>
      </c>
      <c r="V13" s="282"/>
      <c r="W13" s="45" t="s">
        <v>24</v>
      </c>
      <c r="X13" s="282">
        <v>30</v>
      </c>
      <c r="Y13" s="282"/>
      <c r="Z13" s="46" t="s">
        <v>23</v>
      </c>
    </row>
    <row r="14" spans="1:34" s="27" customFormat="1" ht="30.95" customHeight="1">
      <c r="A14" s="106" t="s">
        <v>225</v>
      </c>
      <c r="B14" s="107"/>
      <c r="C14" s="108"/>
      <c r="D14" s="259" t="s">
        <v>174</v>
      </c>
      <c r="E14" s="259"/>
      <c r="F14" s="259"/>
      <c r="G14" s="259"/>
      <c r="H14" s="259"/>
      <c r="I14" s="259"/>
      <c r="J14" s="259"/>
      <c r="K14" s="260" t="s">
        <v>4</v>
      </c>
      <c r="L14" s="261"/>
      <c r="M14" s="261"/>
      <c r="N14" s="261"/>
      <c r="O14" s="261"/>
      <c r="P14" s="261"/>
      <c r="Q14" s="261"/>
      <c r="R14" s="261"/>
      <c r="S14" s="260" t="s">
        <v>175</v>
      </c>
      <c r="T14" s="261"/>
      <c r="U14" s="261"/>
      <c r="V14" s="261"/>
      <c r="W14" s="261"/>
      <c r="X14" s="261"/>
      <c r="Y14" s="261"/>
      <c r="Z14" s="262"/>
    </row>
    <row r="15" spans="1:34" s="27" customFormat="1" ht="30.95" customHeight="1">
      <c r="A15" s="109"/>
      <c r="B15" s="110"/>
      <c r="C15" s="111"/>
      <c r="D15" s="306" t="s">
        <v>196</v>
      </c>
      <c r="E15" s="306"/>
      <c r="F15" s="306"/>
      <c r="G15" s="306"/>
      <c r="H15" s="306"/>
      <c r="I15" s="306"/>
      <c r="J15" s="306"/>
      <c r="K15" s="307" t="s">
        <v>208</v>
      </c>
      <c r="L15" s="308"/>
      <c r="M15" s="308"/>
      <c r="N15" s="308"/>
      <c r="O15" s="308"/>
      <c r="P15" s="308"/>
      <c r="Q15" s="308"/>
      <c r="R15" s="308"/>
      <c r="S15" s="302" t="s">
        <v>209</v>
      </c>
      <c r="T15" s="303"/>
      <c r="U15" s="303"/>
      <c r="V15" s="303"/>
      <c r="W15" s="303"/>
      <c r="X15" s="303"/>
      <c r="Y15" s="303"/>
      <c r="Z15" s="309"/>
      <c r="AB15" s="28"/>
    </row>
    <row r="16" spans="1:34" s="27" customFormat="1" ht="30.95" customHeight="1">
      <c r="A16" s="109"/>
      <c r="B16" s="110"/>
      <c r="C16" s="111"/>
      <c r="D16" s="267" t="s">
        <v>117</v>
      </c>
      <c r="E16" s="267"/>
      <c r="F16" s="267"/>
      <c r="G16" s="267"/>
      <c r="H16" s="267"/>
      <c r="I16" s="267"/>
      <c r="J16" s="267"/>
      <c r="K16" s="268" t="s">
        <v>118</v>
      </c>
      <c r="L16" s="269"/>
      <c r="M16" s="269"/>
      <c r="N16" s="269"/>
      <c r="O16" s="270" t="s">
        <v>176</v>
      </c>
      <c r="P16" s="271"/>
      <c r="Q16" s="271"/>
      <c r="R16" s="271"/>
      <c r="S16" s="271"/>
      <c r="T16" s="271"/>
      <c r="U16" s="272" t="s">
        <v>177</v>
      </c>
      <c r="V16" s="273"/>
      <c r="W16" s="273"/>
      <c r="X16" s="273"/>
      <c r="Y16" s="273"/>
      <c r="Z16" s="274"/>
    </row>
    <row r="17" spans="1:38" s="27" customFormat="1" ht="30.95" customHeight="1">
      <c r="A17" s="109"/>
      <c r="B17" s="110"/>
      <c r="C17" s="111"/>
      <c r="D17" s="288" t="s">
        <v>34</v>
      </c>
      <c r="E17" s="288"/>
      <c r="F17" s="288"/>
      <c r="G17" s="288"/>
      <c r="H17" s="288"/>
      <c r="I17" s="288"/>
      <c r="J17" s="288"/>
      <c r="K17" s="302">
        <v>1</v>
      </c>
      <c r="L17" s="303"/>
      <c r="M17" s="276" t="s">
        <v>178</v>
      </c>
      <c r="N17" s="276"/>
      <c r="O17" s="302">
        <v>2026</v>
      </c>
      <c r="P17" s="303"/>
      <c r="Q17" s="303"/>
      <c r="R17" s="91" t="s">
        <v>1</v>
      </c>
      <c r="S17" s="101">
        <v>10</v>
      </c>
      <c r="T17" s="96" t="s">
        <v>155</v>
      </c>
      <c r="U17" s="304">
        <v>2028</v>
      </c>
      <c r="V17" s="305"/>
      <c r="W17" s="305"/>
      <c r="X17" s="96" t="s">
        <v>1</v>
      </c>
      <c r="Y17" s="100">
        <v>9</v>
      </c>
      <c r="Z17" s="98" t="s">
        <v>24</v>
      </c>
    </row>
    <row r="18" spans="1:38" s="26" customFormat="1" ht="39.75" customHeight="1">
      <c r="A18" s="112"/>
      <c r="B18" s="113"/>
      <c r="C18" s="114"/>
      <c r="D18" s="103" t="s">
        <v>220</v>
      </c>
      <c r="E18" s="115" t="s">
        <v>218</v>
      </c>
      <c r="F18" s="115"/>
      <c r="G18" s="115"/>
      <c r="H18" s="94" t="s">
        <v>214</v>
      </c>
      <c r="I18" s="115" t="s">
        <v>210</v>
      </c>
      <c r="J18" s="115"/>
      <c r="K18" s="115"/>
      <c r="L18" s="94" t="s">
        <v>214</v>
      </c>
      <c r="M18" s="115" t="s">
        <v>215</v>
      </c>
      <c r="N18" s="115"/>
      <c r="O18" s="115"/>
      <c r="P18" s="95" t="s">
        <v>216</v>
      </c>
      <c r="Q18" s="116"/>
      <c r="R18" s="116"/>
      <c r="S18" s="116"/>
      <c r="T18" s="93" t="s">
        <v>217</v>
      </c>
      <c r="U18" s="104" t="s">
        <v>219</v>
      </c>
      <c r="V18" s="104"/>
      <c r="W18" s="104"/>
      <c r="X18" s="104"/>
      <c r="Y18" s="104"/>
      <c r="Z18" s="105"/>
      <c r="AC18" s="92"/>
    </row>
    <row r="19" spans="1:38" s="23" customFormat="1" ht="6" customHeight="1">
      <c r="A19" s="47"/>
      <c r="B19" s="47"/>
      <c r="C19" s="47"/>
      <c r="D19" s="17"/>
      <c r="E19" s="48"/>
      <c r="F19" s="17"/>
      <c r="G19" s="48"/>
      <c r="H19" s="17"/>
      <c r="I19" s="49"/>
      <c r="J19" s="22"/>
      <c r="K19" s="22"/>
      <c r="L19" s="22"/>
      <c r="M19" s="22"/>
      <c r="N19" s="50"/>
      <c r="O19" s="50"/>
      <c r="P19" s="49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38" s="23" customFormat="1" ht="3" customHeight="1">
      <c r="A20" s="47"/>
      <c r="B20" s="47"/>
      <c r="C20" s="47"/>
      <c r="D20" s="17"/>
      <c r="E20" s="48"/>
      <c r="F20" s="17"/>
      <c r="G20" s="48"/>
      <c r="H20" s="17"/>
      <c r="I20" s="49"/>
      <c r="J20" s="22"/>
      <c r="K20" s="22"/>
      <c r="L20" s="22"/>
      <c r="M20" s="22"/>
      <c r="N20" s="50"/>
      <c r="O20" s="50"/>
      <c r="P20" s="49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38" s="23" customFormat="1" ht="18" customHeight="1">
      <c r="A21" s="17" t="s">
        <v>230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210" t="s">
        <v>179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22"/>
      <c r="N22" s="212" t="s">
        <v>45</v>
      </c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21"/>
    </row>
    <row r="23" spans="1:38" s="28" customFormat="1" ht="30" customHeight="1">
      <c r="A23" s="146" t="s">
        <v>42</v>
      </c>
      <c r="B23" s="147"/>
      <c r="C23" s="147"/>
      <c r="D23" s="147"/>
      <c r="E23" s="147"/>
      <c r="F23" s="147"/>
      <c r="G23" s="147"/>
      <c r="H23" s="316">
        <v>100000</v>
      </c>
      <c r="I23" s="317"/>
      <c r="J23" s="317"/>
      <c r="K23" s="317"/>
      <c r="L23" s="317"/>
      <c r="M23" s="51" t="s">
        <v>17</v>
      </c>
      <c r="N23" s="146" t="s">
        <v>38</v>
      </c>
      <c r="O23" s="147"/>
      <c r="P23" s="147"/>
      <c r="Q23" s="147"/>
      <c r="R23" s="147"/>
      <c r="S23" s="147"/>
      <c r="T23" s="147"/>
      <c r="U23" s="316">
        <v>30000</v>
      </c>
      <c r="V23" s="317"/>
      <c r="W23" s="317"/>
      <c r="X23" s="317"/>
      <c r="Y23" s="317"/>
      <c r="Z23" s="51" t="s">
        <v>17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46" t="s">
        <v>35</v>
      </c>
      <c r="B24" s="147"/>
      <c r="C24" s="147"/>
      <c r="D24" s="147"/>
      <c r="E24" s="147"/>
      <c r="F24" s="147"/>
      <c r="G24" s="148"/>
      <c r="H24" s="310">
        <v>20000</v>
      </c>
      <c r="I24" s="311"/>
      <c r="J24" s="311"/>
      <c r="K24" s="311"/>
      <c r="L24" s="311"/>
      <c r="M24" s="51" t="s">
        <v>17</v>
      </c>
      <c r="N24" s="214" t="s">
        <v>131</v>
      </c>
      <c r="O24" s="215"/>
      <c r="P24" s="215"/>
      <c r="Q24" s="215"/>
      <c r="R24" s="215"/>
      <c r="S24" s="215"/>
      <c r="T24" s="215"/>
      <c r="U24" s="312">
        <v>30000</v>
      </c>
      <c r="V24" s="313"/>
      <c r="W24" s="313"/>
      <c r="X24" s="313"/>
      <c r="Y24" s="313"/>
      <c r="Z24" s="51" t="s">
        <v>17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46" t="s">
        <v>226</v>
      </c>
      <c r="B25" s="147"/>
      <c r="C25" s="147"/>
      <c r="D25" s="147"/>
      <c r="E25" s="147"/>
      <c r="F25" s="147"/>
      <c r="G25" s="148"/>
      <c r="H25" s="314"/>
      <c r="I25" s="315"/>
      <c r="J25" s="315"/>
      <c r="K25" s="315"/>
      <c r="L25" s="315"/>
      <c r="M25" s="51" t="s">
        <v>17</v>
      </c>
      <c r="N25" s="214" t="s">
        <v>132</v>
      </c>
      <c r="O25" s="215"/>
      <c r="P25" s="215"/>
      <c r="Q25" s="215"/>
      <c r="R25" s="215"/>
      <c r="S25" s="215"/>
      <c r="T25" s="215"/>
      <c r="U25" s="312">
        <v>30000</v>
      </c>
      <c r="V25" s="313"/>
      <c r="W25" s="313"/>
      <c r="X25" s="313"/>
      <c r="Y25" s="313"/>
      <c r="Z25" s="51" t="s">
        <v>17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46" t="s">
        <v>36</v>
      </c>
      <c r="B26" s="147"/>
      <c r="C26" s="147"/>
      <c r="D26" s="147"/>
      <c r="E26" s="147"/>
      <c r="F26" s="147"/>
      <c r="G26" s="148"/>
      <c r="H26" s="312">
        <v>20000</v>
      </c>
      <c r="I26" s="313"/>
      <c r="J26" s="313"/>
      <c r="K26" s="313"/>
      <c r="L26" s="313"/>
      <c r="M26" s="51" t="s">
        <v>17</v>
      </c>
      <c r="N26" s="214" t="s">
        <v>133</v>
      </c>
      <c r="O26" s="215"/>
      <c r="P26" s="215"/>
      <c r="Q26" s="215"/>
      <c r="R26" s="215"/>
      <c r="S26" s="215"/>
      <c r="T26" s="216"/>
      <c r="U26" s="312">
        <v>30000</v>
      </c>
      <c r="V26" s="313"/>
      <c r="W26" s="313"/>
      <c r="X26" s="313"/>
      <c r="Y26" s="313"/>
      <c r="Z26" s="51" t="s">
        <v>17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46" t="s">
        <v>37</v>
      </c>
      <c r="B27" s="147"/>
      <c r="C27" s="147"/>
      <c r="D27" s="147"/>
      <c r="E27" s="147"/>
      <c r="F27" s="147"/>
      <c r="G27" s="148"/>
      <c r="H27" s="318"/>
      <c r="I27" s="319"/>
      <c r="J27" s="319"/>
      <c r="K27" s="319"/>
      <c r="L27" s="319"/>
      <c r="M27" s="51" t="s">
        <v>17</v>
      </c>
      <c r="N27" s="214" t="s">
        <v>134</v>
      </c>
      <c r="O27" s="215"/>
      <c r="P27" s="215"/>
      <c r="Q27" s="215"/>
      <c r="R27" s="215"/>
      <c r="S27" s="215"/>
      <c r="T27" s="216"/>
      <c r="U27" s="312">
        <v>60000</v>
      </c>
      <c r="V27" s="313"/>
      <c r="W27" s="313"/>
      <c r="X27" s="313"/>
      <c r="Y27" s="313"/>
      <c r="Z27" s="51" t="s">
        <v>17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46" t="s">
        <v>183</v>
      </c>
      <c r="B28" s="147"/>
      <c r="C28" s="147"/>
      <c r="D28" s="147"/>
      <c r="E28" s="147"/>
      <c r="F28" s="147"/>
      <c r="G28" s="147"/>
      <c r="H28" s="314"/>
      <c r="I28" s="315"/>
      <c r="J28" s="315"/>
      <c r="K28" s="315"/>
      <c r="L28" s="315"/>
      <c r="M28" s="51" t="s">
        <v>17</v>
      </c>
      <c r="N28" s="146" t="s">
        <v>135</v>
      </c>
      <c r="O28" s="147"/>
      <c r="P28" s="147"/>
      <c r="Q28" s="147"/>
      <c r="R28" s="147"/>
      <c r="S28" s="147"/>
      <c r="T28" s="148"/>
      <c r="U28" s="312">
        <v>20000</v>
      </c>
      <c r="V28" s="313"/>
      <c r="W28" s="313"/>
      <c r="X28" s="313"/>
      <c r="Y28" s="313"/>
      <c r="Z28" s="51" t="s">
        <v>17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212" t="s">
        <v>137</v>
      </c>
      <c r="B29" s="213"/>
      <c r="C29" s="213"/>
      <c r="D29" s="213"/>
      <c r="E29" s="213"/>
      <c r="F29" s="213"/>
      <c r="G29" s="213"/>
      <c r="H29" s="168">
        <f>SUM(H23:L28)</f>
        <v>140000</v>
      </c>
      <c r="I29" s="169"/>
      <c r="J29" s="169"/>
      <c r="K29" s="169"/>
      <c r="L29" s="169"/>
      <c r="M29" s="51" t="s">
        <v>17</v>
      </c>
      <c r="N29" s="210" t="s">
        <v>136</v>
      </c>
      <c r="O29" s="211"/>
      <c r="P29" s="211"/>
      <c r="Q29" s="211"/>
      <c r="R29" s="211"/>
      <c r="S29" s="211"/>
      <c r="T29" s="211"/>
      <c r="U29" s="181">
        <f>(U23+U25+U26+U27+U28)-U24</f>
        <v>140000</v>
      </c>
      <c r="V29" s="182"/>
      <c r="W29" s="182"/>
      <c r="X29" s="182"/>
      <c r="Y29" s="182"/>
      <c r="Z29" s="51" t="s">
        <v>17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176" t="s">
        <v>18</v>
      </c>
      <c r="B30" s="176"/>
      <c r="C30" s="176"/>
      <c r="D30" s="176"/>
      <c r="E30" s="176"/>
      <c r="F30" s="176"/>
      <c r="G30" s="176"/>
      <c r="H30" s="177">
        <f>H29-U29</f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  <c r="Z30" s="51" t="s">
        <v>17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47"/>
      <c r="B31" s="47"/>
      <c r="C31" s="47"/>
      <c r="E31" s="48"/>
      <c r="G31" s="48"/>
      <c r="I31" s="49"/>
      <c r="J31" s="22"/>
      <c r="K31" s="22"/>
      <c r="L31" s="22"/>
      <c r="M31" s="22"/>
      <c r="N31" s="50"/>
      <c r="O31" s="50"/>
      <c r="P31" s="49"/>
      <c r="Q31" s="47"/>
      <c r="R31" s="47"/>
      <c r="S31" s="47"/>
      <c r="T31" s="47"/>
      <c r="U31" s="47"/>
      <c r="V31" s="47"/>
      <c r="W31" s="47"/>
      <c r="X31" s="47"/>
      <c r="Y31" s="47"/>
      <c r="Z31" s="47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79" t="s">
        <v>228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180" t="s">
        <v>157</v>
      </c>
      <c r="B33" s="157"/>
      <c r="C33" s="157" t="s">
        <v>138</v>
      </c>
      <c r="D33" s="157"/>
      <c r="E33" s="157"/>
      <c r="F33" s="157"/>
      <c r="G33" s="157"/>
      <c r="H33" s="157"/>
      <c r="I33" s="175" t="s">
        <v>16</v>
      </c>
      <c r="J33" s="173"/>
      <c r="K33" s="173"/>
      <c r="L33" s="173"/>
      <c r="M33" s="174"/>
      <c r="N33" s="170" t="s">
        <v>46</v>
      </c>
      <c r="O33" s="173"/>
      <c r="P33" s="173"/>
      <c r="Q33" s="174"/>
      <c r="R33" s="170" t="s">
        <v>15</v>
      </c>
      <c r="S33" s="171"/>
      <c r="T33" s="171"/>
      <c r="U33" s="171"/>
      <c r="V33" s="171"/>
      <c r="W33" s="172"/>
      <c r="X33" s="170" t="s">
        <v>14</v>
      </c>
      <c r="Y33" s="171"/>
      <c r="Z33" s="172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49" t="s">
        <v>140</v>
      </c>
      <c r="B34" s="349"/>
      <c r="C34" s="350" t="s">
        <v>129</v>
      </c>
      <c r="D34" s="350"/>
      <c r="E34" s="350"/>
      <c r="F34" s="350"/>
      <c r="G34" s="350"/>
      <c r="H34" s="350"/>
      <c r="I34" s="351" t="s">
        <v>130</v>
      </c>
      <c r="J34" s="352"/>
      <c r="K34" s="352"/>
      <c r="L34" s="352"/>
      <c r="M34" s="353"/>
      <c r="N34" s="357">
        <v>20000</v>
      </c>
      <c r="O34" s="358"/>
      <c r="P34" s="358"/>
      <c r="Q34" s="166" t="s">
        <v>13</v>
      </c>
      <c r="R34" s="361">
        <v>2026</v>
      </c>
      <c r="S34" s="362"/>
      <c r="T34" s="53" t="s">
        <v>8</v>
      </c>
      <c r="U34" s="85">
        <v>10</v>
      </c>
      <c r="V34" s="53" t="s">
        <v>7</v>
      </c>
      <c r="W34" s="54" t="s">
        <v>9</v>
      </c>
      <c r="X34" s="320" t="s">
        <v>32</v>
      </c>
      <c r="Y34" s="321"/>
      <c r="Z34" s="32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49"/>
      <c r="B35" s="349"/>
      <c r="C35" s="350"/>
      <c r="D35" s="350"/>
      <c r="E35" s="350"/>
      <c r="F35" s="350"/>
      <c r="G35" s="350"/>
      <c r="H35" s="350"/>
      <c r="I35" s="354"/>
      <c r="J35" s="355"/>
      <c r="K35" s="355"/>
      <c r="L35" s="355"/>
      <c r="M35" s="356"/>
      <c r="N35" s="359"/>
      <c r="O35" s="360"/>
      <c r="P35" s="360"/>
      <c r="Q35" s="167"/>
      <c r="R35" s="326">
        <v>2028</v>
      </c>
      <c r="S35" s="327"/>
      <c r="T35" s="56" t="s">
        <v>8</v>
      </c>
      <c r="U35" s="86">
        <v>9</v>
      </c>
      <c r="V35" s="56" t="s">
        <v>7</v>
      </c>
      <c r="W35" s="57" t="s">
        <v>6</v>
      </c>
      <c r="X35" s="323"/>
      <c r="Y35" s="324"/>
      <c r="Z35" s="325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28" t="s">
        <v>197</v>
      </c>
      <c r="B36" s="328"/>
      <c r="C36" s="328"/>
      <c r="D36" s="328"/>
      <c r="E36" s="328"/>
      <c r="F36" s="328"/>
      <c r="G36" s="328"/>
      <c r="H36" s="328"/>
      <c r="I36" s="329"/>
      <c r="J36" s="330"/>
      <c r="K36" s="330"/>
      <c r="L36" s="330"/>
      <c r="M36" s="331"/>
      <c r="N36" s="335"/>
      <c r="O36" s="336"/>
      <c r="P36" s="336"/>
      <c r="Q36" s="166" t="s">
        <v>13</v>
      </c>
      <c r="R36" s="339"/>
      <c r="S36" s="340"/>
      <c r="T36" s="53" t="s">
        <v>8</v>
      </c>
      <c r="U36" s="52"/>
      <c r="V36" s="53" t="s">
        <v>7</v>
      </c>
      <c r="W36" s="54" t="s">
        <v>9</v>
      </c>
      <c r="X36" s="341" t="s">
        <v>197</v>
      </c>
      <c r="Y36" s="342"/>
      <c r="Z36" s="34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28"/>
      <c r="B37" s="328"/>
      <c r="C37" s="328"/>
      <c r="D37" s="328"/>
      <c r="E37" s="328"/>
      <c r="F37" s="328"/>
      <c r="G37" s="328"/>
      <c r="H37" s="328"/>
      <c r="I37" s="332"/>
      <c r="J37" s="333"/>
      <c r="K37" s="333"/>
      <c r="L37" s="333"/>
      <c r="M37" s="334"/>
      <c r="N37" s="337"/>
      <c r="O37" s="338"/>
      <c r="P37" s="338"/>
      <c r="Q37" s="167"/>
      <c r="R37" s="347"/>
      <c r="S37" s="348"/>
      <c r="T37" s="56" t="s">
        <v>8</v>
      </c>
      <c r="U37" s="55"/>
      <c r="V37" s="56" t="s">
        <v>7</v>
      </c>
      <c r="W37" s="57" t="s">
        <v>6</v>
      </c>
      <c r="X37" s="344"/>
      <c r="Y37" s="345"/>
      <c r="Z37" s="346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28" t="s">
        <v>197</v>
      </c>
      <c r="B38" s="328"/>
      <c r="C38" s="328"/>
      <c r="D38" s="328"/>
      <c r="E38" s="328"/>
      <c r="F38" s="328"/>
      <c r="G38" s="328"/>
      <c r="H38" s="328"/>
      <c r="I38" s="329"/>
      <c r="J38" s="330"/>
      <c r="K38" s="330"/>
      <c r="L38" s="330"/>
      <c r="M38" s="331"/>
      <c r="N38" s="335"/>
      <c r="O38" s="336"/>
      <c r="P38" s="336"/>
      <c r="Q38" s="166" t="s">
        <v>13</v>
      </c>
      <c r="R38" s="363"/>
      <c r="S38" s="364"/>
      <c r="T38" s="59" t="s">
        <v>8</v>
      </c>
      <c r="U38" s="58"/>
      <c r="V38" s="59" t="s">
        <v>7</v>
      </c>
      <c r="W38" s="60" t="s">
        <v>9</v>
      </c>
      <c r="X38" s="341" t="s">
        <v>197</v>
      </c>
      <c r="Y38" s="342"/>
      <c r="Z38" s="343"/>
    </row>
    <row r="39" spans="1:38" s="22" customFormat="1" ht="18" customHeight="1">
      <c r="A39" s="328"/>
      <c r="B39" s="328"/>
      <c r="C39" s="328"/>
      <c r="D39" s="328"/>
      <c r="E39" s="328"/>
      <c r="F39" s="328"/>
      <c r="G39" s="328"/>
      <c r="H39" s="328"/>
      <c r="I39" s="332"/>
      <c r="J39" s="333"/>
      <c r="K39" s="333"/>
      <c r="L39" s="333"/>
      <c r="M39" s="334"/>
      <c r="N39" s="337"/>
      <c r="O39" s="338"/>
      <c r="P39" s="338"/>
      <c r="Q39" s="167"/>
      <c r="R39" s="347"/>
      <c r="S39" s="348"/>
      <c r="T39" s="56" t="s">
        <v>8</v>
      </c>
      <c r="U39" s="55"/>
      <c r="V39" s="56" t="s">
        <v>7</v>
      </c>
      <c r="W39" s="57" t="s">
        <v>6</v>
      </c>
      <c r="X39" s="344"/>
      <c r="Y39" s="345"/>
      <c r="Z39" s="346"/>
    </row>
    <row r="40" spans="1:38" s="22" customFormat="1" ht="18" customHeight="1">
      <c r="A40" s="328" t="s">
        <v>197</v>
      </c>
      <c r="B40" s="328"/>
      <c r="C40" s="328"/>
      <c r="D40" s="328"/>
      <c r="E40" s="328"/>
      <c r="F40" s="328"/>
      <c r="G40" s="328"/>
      <c r="H40" s="328"/>
      <c r="I40" s="329"/>
      <c r="J40" s="330"/>
      <c r="K40" s="330"/>
      <c r="L40" s="330"/>
      <c r="M40" s="331"/>
      <c r="N40" s="335"/>
      <c r="O40" s="336"/>
      <c r="P40" s="336"/>
      <c r="Q40" s="166" t="s">
        <v>13</v>
      </c>
      <c r="R40" s="363"/>
      <c r="S40" s="364"/>
      <c r="T40" s="59" t="s">
        <v>8</v>
      </c>
      <c r="U40" s="58"/>
      <c r="V40" s="59" t="s">
        <v>7</v>
      </c>
      <c r="W40" s="60" t="s">
        <v>9</v>
      </c>
      <c r="X40" s="341" t="s">
        <v>197</v>
      </c>
      <c r="Y40" s="342"/>
      <c r="Z40" s="343"/>
    </row>
    <row r="41" spans="1:38" s="22" customFormat="1" ht="18" customHeight="1">
      <c r="A41" s="328"/>
      <c r="B41" s="328"/>
      <c r="C41" s="328"/>
      <c r="D41" s="328"/>
      <c r="E41" s="328"/>
      <c r="F41" s="328"/>
      <c r="G41" s="328"/>
      <c r="H41" s="328"/>
      <c r="I41" s="332"/>
      <c r="J41" s="333"/>
      <c r="K41" s="333"/>
      <c r="L41" s="333"/>
      <c r="M41" s="334"/>
      <c r="N41" s="337"/>
      <c r="O41" s="338"/>
      <c r="P41" s="338"/>
      <c r="Q41" s="167"/>
      <c r="R41" s="347"/>
      <c r="S41" s="348"/>
      <c r="T41" s="56" t="s">
        <v>8</v>
      </c>
      <c r="U41" s="55"/>
      <c r="V41" s="56" t="s">
        <v>7</v>
      </c>
      <c r="W41" s="57" t="s">
        <v>6</v>
      </c>
      <c r="X41" s="344"/>
      <c r="Y41" s="345"/>
      <c r="Z41" s="346"/>
    </row>
    <row r="42" spans="1:38" s="22" customFormat="1" ht="15" customHeight="1">
      <c r="A42" s="61"/>
      <c r="B42" s="61"/>
      <c r="C42" s="62"/>
      <c r="D42" s="62"/>
      <c r="E42" s="62"/>
      <c r="F42" s="62"/>
      <c r="G42" s="62"/>
      <c r="H42" s="62"/>
      <c r="I42" s="63"/>
      <c r="J42" s="63"/>
      <c r="K42" s="63"/>
      <c r="L42" s="63"/>
      <c r="M42" s="63"/>
      <c r="N42" s="64"/>
      <c r="O42" s="64"/>
      <c r="P42" s="64"/>
      <c r="Q42" s="61"/>
      <c r="R42" s="65"/>
      <c r="S42" s="65"/>
      <c r="T42" s="59"/>
      <c r="U42" s="65"/>
      <c r="V42" s="59"/>
      <c r="W42" s="66"/>
      <c r="X42" s="62"/>
      <c r="Y42" s="62"/>
      <c r="Z42" s="62"/>
    </row>
    <row r="43" spans="1:38" s="22" customFormat="1" ht="36" customHeight="1">
      <c r="A43" s="179" t="s">
        <v>213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38" ht="37.5" customHeight="1">
      <c r="A44" s="203" t="s">
        <v>12</v>
      </c>
      <c r="B44" s="208"/>
      <c r="C44" s="203" t="s">
        <v>153</v>
      </c>
      <c r="D44" s="204"/>
      <c r="E44" s="204"/>
      <c r="F44" s="204"/>
      <c r="G44" s="204"/>
      <c r="H44" s="204"/>
      <c r="I44" s="204"/>
      <c r="J44" s="204"/>
      <c r="K44" s="205"/>
      <c r="L44" s="206" t="s">
        <v>11</v>
      </c>
      <c r="M44" s="204"/>
      <c r="N44" s="204"/>
      <c r="O44" s="204"/>
      <c r="P44" s="204"/>
      <c r="Q44" s="204"/>
      <c r="R44" s="204"/>
      <c r="S44" s="204"/>
      <c r="T44" s="205"/>
      <c r="U44" s="207" t="s">
        <v>10</v>
      </c>
      <c r="V44" s="207"/>
      <c r="W44" s="207"/>
      <c r="X44" s="207"/>
      <c r="Y44" s="207"/>
      <c r="Z44" s="207"/>
    </row>
    <row r="45" spans="1:38" ht="18" customHeight="1">
      <c r="A45" s="365" t="s">
        <v>40</v>
      </c>
      <c r="B45" s="366"/>
      <c r="C45" s="367" t="s">
        <v>198</v>
      </c>
      <c r="D45" s="368"/>
      <c r="E45" s="368"/>
      <c r="F45" s="368"/>
      <c r="G45" s="368"/>
      <c r="H45" s="368"/>
      <c r="I45" s="368"/>
      <c r="J45" s="368"/>
      <c r="K45" s="369"/>
      <c r="L45" s="373"/>
      <c r="M45" s="374"/>
      <c r="N45" s="374"/>
      <c r="O45" s="374"/>
      <c r="P45" s="374"/>
      <c r="Q45" s="374"/>
      <c r="R45" s="374"/>
      <c r="S45" s="374"/>
      <c r="T45" s="375"/>
      <c r="U45" s="379">
        <v>2018</v>
      </c>
      <c r="V45" s="380"/>
      <c r="W45" s="67" t="s">
        <v>8</v>
      </c>
      <c r="X45" s="87">
        <v>10</v>
      </c>
      <c r="Y45" s="69" t="s">
        <v>7</v>
      </c>
      <c r="Z45" s="70" t="s">
        <v>9</v>
      </c>
    </row>
    <row r="46" spans="1:38" s="23" customFormat="1" ht="18" customHeight="1">
      <c r="A46" s="365"/>
      <c r="B46" s="366"/>
      <c r="C46" s="370"/>
      <c r="D46" s="371"/>
      <c r="E46" s="371"/>
      <c r="F46" s="371"/>
      <c r="G46" s="371"/>
      <c r="H46" s="371"/>
      <c r="I46" s="371"/>
      <c r="J46" s="371"/>
      <c r="K46" s="372"/>
      <c r="L46" s="376"/>
      <c r="M46" s="377"/>
      <c r="N46" s="377"/>
      <c r="O46" s="377"/>
      <c r="P46" s="377"/>
      <c r="Q46" s="377"/>
      <c r="R46" s="377"/>
      <c r="S46" s="377"/>
      <c r="T46" s="378"/>
      <c r="U46" s="381">
        <v>2021</v>
      </c>
      <c r="V46" s="382"/>
      <c r="W46" s="71" t="s">
        <v>8</v>
      </c>
      <c r="X46" s="88">
        <v>9</v>
      </c>
      <c r="Y46" s="73" t="s">
        <v>7</v>
      </c>
      <c r="Z46" s="74" t="s">
        <v>6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65" t="s">
        <v>40</v>
      </c>
      <c r="B47" s="366"/>
      <c r="C47" s="367" t="s">
        <v>199</v>
      </c>
      <c r="D47" s="368"/>
      <c r="E47" s="368"/>
      <c r="F47" s="368"/>
      <c r="G47" s="368"/>
      <c r="H47" s="368"/>
      <c r="I47" s="368"/>
      <c r="J47" s="368"/>
      <c r="K47" s="369"/>
      <c r="L47" s="373" t="s">
        <v>200</v>
      </c>
      <c r="M47" s="374"/>
      <c r="N47" s="374"/>
      <c r="O47" s="374"/>
      <c r="P47" s="374"/>
      <c r="Q47" s="374"/>
      <c r="R47" s="374"/>
      <c r="S47" s="374"/>
      <c r="T47" s="375"/>
      <c r="U47" s="379">
        <v>2021</v>
      </c>
      <c r="V47" s="380"/>
      <c r="W47" s="67" t="s">
        <v>8</v>
      </c>
      <c r="X47" s="87">
        <v>10</v>
      </c>
      <c r="Y47" s="69" t="s">
        <v>7</v>
      </c>
      <c r="Z47" s="70" t="s">
        <v>9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65"/>
      <c r="B48" s="366"/>
      <c r="C48" s="370"/>
      <c r="D48" s="371"/>
      <c r="E48" s="371"/>
      <c r="F48" s="371"/>
      <c r="G48" s="371"/>
      <c r="H48" s="371"/>
      <c r="I48" s="371"/>
      <c r="J48" s="371"/>
      <c r="K48" s="372"/>
      <c r="L48" s="376"/>
      <c r="M48" s="377"/>
      <c r="N48" s="377"/>
      <c r="O48" s="377"/>
      <c r="P48" s="377"/>
      <c r="Q48" s="377"/>
      <c r="R48" s="377"/>
      <c r="S48" s="377"/>
      <c r="T48" s="378"/>
      <c r="U48" s="381">
        <v>2025</v>
      </c>
      <c r="V48" s="382"/>
      <c r="W48" s="71" t="s">
        <v>8</v>
      </c>
      <c r="X48" s="88">
        <v>9</v>
      </c>
      <c r="Y48" s="73" t="s">
        <v>7</v>
      </c>
      <c r="Z48" s="74" t="s">
        <v>6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65" t="s">
        <v>40</v>
      </c>
      <c r="B49" s="366"/>
      <c r="C49" s="367" t="s">
        <v>211</v>
      </c>
      <c r="D49" s="368"/>
      <c r="E49" s="368"/>
      <c r="F49" s="368"/>
      <c r="G49" s="368"/>
      <c r="H49" s="368"/>
      <c r="I49" s="368"/>
      <c r="J49" s="368"/>
      <c r="K49" s="369"/>
      <c r="L49" s="373" t="s">
        <v>212</v>
      </c>
      <c r="M49" s="374"/>
      <c r="N49" s="374"/>
      <c r="O49" s="374"/>
      <c r="P49" s="374"/>
      <c r="Q49" s="374"/>
      <c r="R49" s="374"/>
      <c r="S49" s="374"/>
      <c r="T49" s="375"/>
      <c r="U49" s="379">
        <v>2026</v>
      </c>
      <c r="V49" s="380"/>
      <c r="W49" s="67" t="s">
        <v>8</v>
      </c>
      <c r="X49" s="87">
        <v>10</v>
      </c>
      <c r="Y49" s="69" t="s">
        <v>7</v>
      </c>
      <c r="Z49" s="70" t="s">
        <v>9</v>
      </c>
    </row>
    <row r="50" spans="1:38" ht="18" customHeight="1">
      <c r="A50" s="365"/>
      <c r="B50" s="366"/>
      <c r="C50" s="370"/>
      <c r="D50" s="371"/>
      <c r="E50" s="371"/>
      <c r="F50" s="371"/>
      <c r="G50" s="371"/>
      <c r="H50" s="371"/>
      <c r="I50" s="371"/>
      <c r="J50" s="371"/>
      <c r="K50" s="372"/>
      <c r="L50" s="376"/>
      <c r="M50" s="377"/>
      <c r="N50" s="377"/>
      <c r="O50" s="377"/>
      <c r="P50" s="377"/>
      <c r="Q50" s="377"/>
      <c r="R50" s="377"/>
      <c r="S50" s="377"/>
      <c r="T50" s="378"/>
      <c r="U50" s="383"/>
      <c r="V50" s="384"/>
      <c r="W50" s="71" t="s">
        <v>8</v>
      </c>
      <c r="X50" s="72"/>
      <c r="Y50" s="73" t="s">
        <v>7</v>
      </c>
      <c r="Z50" s="74" t="s">
        <v>6</v>
      </c>
    </row>
    <row r="51" spans="1:38" ht="18" customHeight="1">
      <c r="A51" s="394" t="s">
        <v>197</v>
      </c>
      <c r="B51" s="395"/>
      <c r="C51" s="396"/>
      <c r="D51" s="397"/>
      <c r="E51" s="397"/>
      <c r="F51" s="397"/>
      <c r="G51" s="397"/>
      <c r="H51" s="397"/>
      <c r="I51" s="397"/>
      <c r="J51" s="397"/>
      <c r="K51" s="398"/>
      <c r="L51" s="402"/>
      <c r="M51" s="403"/>
      <c r="N51" s="403"/>
      <c r="O51" s="403"/>
      <c r="P51" s="403"/>
      <c r="Q51" s="403"/>
      <c r="R51" s="403"/>
      <c r="S51" s="403"/>
      <c r="T51" s="404"/>
      <c r="U51" s="408"/>
      <c r="V51" s="409"/>
      <c r="W51" s="67" t="s">
        <v>8</v>
      </c>
      <c r="X51" s="68"/>
      <c r="Y51" s="69" t="s">
        <v>7</v>
      </c>
      <c r="Z51" s="70" t="s">
        <v>9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394"/>
      <c r="B52" s="395"/>
      <c r="C52" s="399"/>
      <c r="D52" s="400"/>
      <c r="E52" s="400"/>
      <c r="F52" s="400"/>
      <c r="G52" s="400"/>
      <c r="H52" s="400"/>
      <c r="I52" s="400"/>
      <c r="J52" s="400"/>
      <c r="K52" s="401"/>
      <c r="L52" s="405"/>
      <c r="M52" s="406"/>
      <c r="N52" s="406"/>
      <c r="O52" s="406"/>
      <c r="P52" s="406"/>
      <c r="Q52" s="406"/>
      <c r="R52" s="406"/>
      <c r="S52" s="406"/>
      <c r="T52" s="407"/>
      <c r="U52" s="383"/>
      <c r="V52" s="384"/>
      <c r="W52" s="71" t="s">
        <v>8</v>
      </c>
      <c r="X52" s="72"/>
      <c r="Y52" s="73" t="s">
        <v>7</v>
      </c>
      <c r="Z52" s="74" t="s">
        <v>6</v>
      </c>
    </row>
    <row r="53" spans="1:38" ht="13.5" customHeight="1">
      <c r="A53" s="61"/>
      <c r="B53" s="61"/>
      <c r="C53" s="62"/>
      <c r="D53" s="62"/>
      <c r="E53" s="62"/>
      <c r="F53" s="62"/>
      <c r="G53" s="62"/>
      <c r="H53" s="62"/>
      <c r="I53" s="63"/>
      <c r="J53" s="63"/>
      <c r="K53" s="63"/>
      <c r="L53" s="63"/>
      <c r="M53" s="63"/>
      <c r="N53" s="64"/>
      <c r="O53" s="64"/>
      <c r="P53" s="64"/>
      <c r="Q53" s="61"/>
      <c r="R53" s="65"/>
      <c r="S53" s="65"/>
      <c r="T53" s="59"/>
      <c r="U53" s="65"/>
      <c r="V53" s="59"/>
      <c r="W53" s="66"/>
      <c r="X53" s="62"/>
      <c r="Y53" s="62"/>
      <c r="Z53" s="62"/>
    </row>
    <row r="54" spans="1:38" ht="13.5" customHeight="1">
      <c r="A54" s="17" t="s">
        <v>158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159</v>
      </c>
    </row>
    <row r="56" spans="1:38" ht="30" customHeight="1">
      <c r="A56" s="138" t="s">
        <v>160</v>
      </c>
      <c r="B56" s="139"/>
      <c r="C56" s="139"/>
      <c r="D56" s="410" t="s">
        <v>201</v>
      </c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  <c r="U56" s="410"/>
      <c r="V56" s="410"/>
      <c r="W56" s="410"/>
      <c r="X56" s="410"/>
      <c r="Y56" s="410"/>
      <c r="Z56" s="411"/>
    </row>
    <row r="57" spans="1:38" ht="15" customHeight="1">
      <c r="A57" s="75" t="s">
        <v>125</v>
      </c>
      <c r="Z57" s="76"/>
    </row>
    <row r="58" spans="1:38" ht="200.1" customHeight="1">
      <c r="A58" s="385" t="s">
        <v>182</v>
      </c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7"/>
    </row>
    <row r="59" spans="1:38" ht="18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145" t="s">
        <v>161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38" ht="200.1" customHeight="1">
      <c r="A61" s="388" t="s">
        <v>202</v>
      </c>
      <c r="B61" s="389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90"/>
    </row>
    <row r="62" spans="1:38" ht="12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38" ht="11.25" customHeight="1">
      <c r="A63" s="17" t="s">
        <v>162</v>
      </c>
    </row>
    <row r="64" spans="1:38" ht="200.1" customHeight="1">
      <c r="A64" s="391" t="s">
        <v>203</v>
      </c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3"/>
    </row>
    <row r="65" spans="1:26" ht="12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>
      <c r="A66" s="17" t="s">
        <v>163</v>
      </c>
    </row>
    <row r="67" spans="1:26" ht="200.1" customHeight="1">
      <c r="A67" s="391" t="s">
        <v>231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3"/>
    </row>
    <row r="69" spans="1:26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Y70" s="17" t="s">
        <v>0</v>
      </c>
    </row>
    <row r="71" spans="1:26">
      <c r="A71" s="17" t="s">
        <v>5</v>
      </c>
    </row>
    <row r="72" spans="1:26" ht="54.75" customHeight="1">
      <c r="A72" s="183" t="s">
        <v>47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  <x14:dataValidation type="list" allowBlank="1" showInputMessage="1" showErrorMessage="1" xr:uid="{DACCE993-92D2-4E64-AA6A-57D99E604AEB}">
          <x14:formula1>
            <xm:f>リスト!$U$2:$U$16</xm:f>
          </x14:formula1>
          <xm:sqref>O17:Q17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U23" sqref="U23"/>
    </sheetView>
  </sheetViews>
  <sheetFormatPr defaultColWidth="9" defaultRowHeight="13.5"/>
  <cols>
    <col min="1" max="1" width="26.875" style="1" bestFit="1" customWidth="1"/>
    <col min="2" max="2" width="14.625" style="1" customWidth="1"/>
    <col min="3" max="3" width="9" style="1"/>
    <col min="4" max="4" width="17.625" style="1" customWidth="1"/>
    <col min="5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29</v>
      </c>
      <c r="J1" s="2" t="s">
        <v>39</v>
      </c>
      <c r="M1" s="2" t="s">
        <v>43</v>
      </c>
      <c r="O1" s="2" t="s">
        <v>122</v>
      </c>
      <c r="Q1" s="2" t="s">
        <v>139</v>
      </c>
      <c r="S1" s="2" t="s">
        <v>169</v>
      </c>
      <c r="U1" s="2" t="s">
        <v>185</v>
      </c>
      <c r="W1" s="2" t="s">
        <v>186</v>
      </c>
    </row>
    <row r="2" spans="1:23" ht="26.25" customHeight="1">
      <c r="A2" s="13" t="s">
        <v>121</v>
      </c>
      <c r="D2" s="13" t="s">
        <v>128</v>
      </c>
      <c r="G2" s="14" t="s">
        <v>127</v>
      </c>
      <c r="J2" s="15" t="s">
        <v>127</v>
      </c>
      <c r="M2" s="3" t="s">
        <v>44</v>
      </c>
      <c r="O2" s="13" t="s">
        <v>126</v>
      </c>
      <c r="Q2" s="15" t="s">
        <v>127</v>
      </c>
      <c r="S2" s="30" t="s">
        <v>184</v>
      </c>
      <c r="U2" s="30" t="s">
        <v>184</v>
      </c>
      <c r="W2" s="30" t="s">
        <v>184</v>
      </c>
    </row>
    <row r="3" spans="1:23" ht="15.75" customHeight="1">
      <c r="A3" s="3" t="s">
        <v>34</v>
      </c>
      <c r="D3" s="3" t="s">
        <v>26</v>
      </c>
      <c r="G3" s="3" t="s">
        <v>30</v>
      </c>
      <c r="J3" s="3" t="s">
        <v>40</v>
      </c>
      <c r="M3" s="4">
        <v>1</v>
      </c>
      <c r="O3" s="3" t="s">
        <v>33</v>
      </c>
      <c r="Q3" s="3" t="s">
        <v>140</v>
      </c>
      <c r="S3" s="3">
        <v>2009</v>
      </c>
      <c r="U3" s="13">
        <v>2026</v>
      </c>
      <c r="W3" s="3">
        <v>2026</v>
      </c>
    </row>
    <row r="4" spans="1:23">
      <c r="A4" s="3" t="s">
        <v>120</v>
      </c>
      <c r="D4" s="3" t="s">
        <v>27</v>
      </c>
      <c r="G4" s="3" t="s">
        <v>32</v>
      </c>
      <c r="J4" s="3" t="s">
        <v>41</v>
      </c>
      <c r="M4" s="4">
        <v>2</v>
      </c>
      <c r="O4" s="3" t="s">
        <v>123</v>
      </c>
      <c r="Q4" s="3" t="s">
        <v>154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119</v>
      </c>
      <c r="D5" s="3" t="s">
        <v>28</v>
      </c>
      <c r="G5" s="3" t="s">
        <v>31</v>
      </c>
      <c r="M5" s="4">
        <v>3</v>
      </c>
      <c r="O5" s="3" t="s">
        <v>124</v>
      </c>
      <c r="S5" s="3">
        <v>2007</v>
      </c>
      <c r="U5" s="3">
        <v>2024</v>
      </c>
      <c r="W5" s="3">
        <v>2028</v>
      </c>
    </row>
    <row r="6" spans="1:23">
      <c r="A6" s="3" t="s">
        <v>115</v>
      </c>
      <c r="S6" s="3">
        <v>2006</v>
      </c>
      <c r="U6" s="3">
        <v>2023</v>
      </c>
      <c r="W6" s="3">
        <v>2029</v>
      </c>
    </row>
    <row r="7" spans="1:23">
      <c r="A7" s="3" t="s">
        <v>116</v>
      </c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89" t="s">
        <v>187</v>
      </c>
      <c r="B17" s="90"/>
      <c r="S17" s="3">
        <v>1995</v>
      </c>
    </row>
    <row r="18" spans="1:19">
      <c r="A18" s="31" t="s">
        <v>188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19">
      <c r="A19" s="31" t="s">
        <v>189</v>
      </c>
      <c r="B19" s="32">
        <v>46296</v>
      </c>
      <c r="S19" s="3">
        <v>1993</v>
      </c>
    </row>
    <row r="20" spans="1:19">
      <c r="A20" s="31" t="s">
        <v>190</v>
      </c>
      <c r="B20" s="31" t="e">
        <f>DATEDIF(B18,B19,"Y")</f>
        <v>#VALUE!</v>
      </c>
      <c r="S20" s="3">
        <v>1992</v>
      </c>
    </row>
    <row r="21" spans="1:19">
      <c r="A21" s="31" t="s">
        <v>191</v>
      </c>
      <c r="B21" s="33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142</v>
      </c>
      <c r="B1" s="12">
        <f>'願書（様式1）'!G9</f>
        <v>0</v>
      </c>
    </row>
    <row r="2" spans="1:2">
      <c r="A2" s="12" t="s">
        <v>141</v>
      </c>
      <c r="B2" s="12">
        <f>'願書（様式1）'!G10</f>
        <v>0</v>
      </c>
    </row>
    <row r="3" spans="1:2">
      <c r="A3" s="12" t="s">
        <v>143</v>
      </c>
      <c r="B3" s="12">
        <f>'願書（様式1）'!G11</f>
        <v>0</v>
      </c>
    </row>
    <row r="4" spans="1:2">
      <c r="A4" s="12" t="s">
        <v>50</v>
      </c>
      <c r="B4" s="12">
        <f>'願書（様式1）'!D15</f>
        <v>0</v>
      </c>
    </row>
    <row r="5" spans="1:2">
      <c r="A5" s="12" t="s">
        <v>51</v>
      </c>
      <c r="B5" s="12">
        <f>'願書（様式1）'!K15</f>
        <v>0</v>
      </c>
    </row>
    <row r="6" spans="1:2">
      <c r="A6" s="12" t="s">
        <v>52</v>
      </c>
      <c r="B6" s="12">
        <f>'願書（様式1）'!S15</f>
        <v>0</v>
      </c>
    </row>
    <row r="7" spans="1:2">
      <c r="A7" s="12" t="s">
        <v>53</v>
      </c>
      <c r="B7" s="12" t="str">
        <f>'願書（様式1）'!D17</f>
        <v>★★ CLICK HERE ★★
▽を押して在籍課程を選択してください</v>
      </c>
    </row>
    <row r="8" spans="1:2">
      <c r="A8" s="12" t="s">
        <v>54</v>
      </c>
      <c r="B8" s="12">
        <f>'願書（様式1）'!K17</f>
        <v>0</v>
      </c>
    </row>
    <row r="9" spans="1:2">
      <c r="A9" s="12" t="s">
        <v>55</v>
      </c>
      <c r="B9" s="12" t="str">
        <f>'願書（様式1）'!O17&amp;"/"&amp;'願書（様式1）'!S17</f>
        <v>▼ここをクリック▼/</v>
      </c>
    </row>
    <row r="10" spans="1:2">
      <c r="A10" s="12" t="s">
        <v>156</v>
      </c>
      <c r="B10" s="12" t="str">
        <f>'願書（様式1）'!U17&amp;"/"&amp;'願書（様式1）'!Y17</f>
        <v>▼ここをクリック▼/</v>
      </c>
    </row>
    <row r="11" spans="1:2">
      <c r="A11" s="12" t="s">
        <v>218</v>
      </c>
      <c r="B11" s="12" t="str">
        <f>'願書（様式1）'!D18</f>
        <v>　</v>
      </c>
    </row>
    <row r="12" spans="1:2">
      <c r="A12" s="12" t="s">
        <v>210</v>
      </c>
      <c r="B12" s="12" t="str">
        <f>'願書（様式1）'!H18</f>
        <v>　</v>
      </c>
    </row>
    <row r="13" spans="1:2">
      <c r="A13" s="12" t="s">
        <v>215</v>
      </c>
      <c r="B13" s="12">
        <f>'願書（様式1）'!Q18</f>
        <v>0</v>
      </c>
    </row>
    <row r="14" spans="1:2">
      <c r="A14" s="12" t="s">
        <v>221</v>
      </c>
      <c r="B14" s="12">
        <f>'願書（様式1）'!D21</f>
        <v>0</v>
      </c>
    </row>
    <row r="15" spans="1:2">
      <c r="A15" s="12" t="s">
        <v>56</v>
      </c>
      <c r="B15" s="12">
        <f>'願書（様式1）'!D13</f>
        <v>0</v>
      </c>
    </row>
    <row r="16" spans="1:2">
      <c r="A16" s="12" t="s">
        <v>57</v>
      </c>
      <c r="B16" s="12" t="str">
        <f>'願書（様式1）'!K13</f>
        <v>★★ CLICK HERE ★★
▽を押して渡日状況を選択してください</v>
      </c>
    </row>
    <row r="17" spans="1:3">
      <c r="A17" s="12" t="s">
        <v>58</v>
      </c>
      <c r="B17" s="12" t="str">
        <f>'願書（様式1）'!R13&amp;"/"&amp;'願書（様式1）'!U13&amp;"/"&amp;'願書（様式1）'!X13</f>
        <v>//</v>
      </c>
    </row>
    <row r="18" spans="1:3">
      <c r="A18" s="12" t="s">
        <v>59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60</v>
      </c>
      <c r="B19" s="12" t="e">
        <f>DATEDIF(B18,C19,"Y")</f>
        <v>#VALUE!</v>
      </c>
      <c r="C19" s="5">
        <v>46113</v>
      </c>
    </row>
    <row r="20" spans="1:3">
      <c r="A20" s="12" t="s">
        <v>61</v>
      </c>
      <c r="B20" s="12" t="str">
        <f>'願書（様式1）'!X12</f>
        <v>★★ CLICK HERE ★★
▽を押して選択してください</v>
      </c>
    </row>
    <row r="21" spans="1:3">
      <c r="A21" s="7" t="s">
        <v>62</v>
      </c>
      <c r="B21" s="8">
        <f>'願書（様式1）'!H23</f>
        <v>0</v>
      </c>
    </row>
    <row r="22" spans="1:3">
      <c r="A22" s="7" t="s">
        <v>63</v>
      </c>
      <c r="B22" s="8">
        <f>'願書（様式1）'!H24</f>
        <v>0</v>
      </c>
    </row>
    <row r="23" spans="1:3">
      <c r="A23" s="7" t="s">
        <v>64</v>
      </c>
      <c r="B23" s="8">
        <f>'願書（様式1）'!H25</f>
        <v>0</v>
      </c>
    </row>
    <row r="24" spans="1:3">
      <c r="A24" s="7" t="s">
        <v>65</v>
      </c>
      <c r="B24" s="8">
        <f>'願書（様式1）'!H26</f>
        <v>0</v>
      </c>
    </row>
    <row r="25" spans="1:3">
      <c r="A25" s="7" t="s">
        <v>66</v>
      </c>
      <c r="B25" s="8">
        <f>'願書（様式1）'!H27</f>
        <v>0</v>
      </c>
    </row>
    <row r="26" spans="1:3">
      <c r="A26" s="16" t="s">
        <v>192</v>
      </c>
      <c r="B26" s="8">
        <f>'願書（様式1）'!H28</f>
        <v>0</v>
      </c>
    </row>
    <row r="27" spans="1:3">
      <c r="A27" s="7" t="s">
        <v>48</v>
      </c>
      <c r="B27" s="8">
        <f>'願書（様式1）'!H29</f>
        <v>0</v>
      </c>
    </row>
    <row r="28" spans="1:3">
      <c r="A28" s="7" t="s">
        <v>67</v>
      </c>
      <c r="B28" s="8">
        <f>'願書（様式1）'!U23</f>
        <v>0</v>
      </c>
    </row>
    <row r="29" spans="1:3">
      <c r="A29" s="7" t="s">
        <v>144</v>
      </c>
      <c r="B29" s="8">
        <f>'願書（様式1）'!U24</f>
        <v>0</v>
      </c>
    </row>
    <row r="30" spans="1:3">
      <c r="A30" s="7" t="s">
        <v>145</v>
      </c>
      <c r="B30" s="8">
        <f>'願書（様式1）'!U25</f>
        <v>0</v>
      </c>
    </row>
    <row r="31" spans="1:3">
      <c r="A31" s="7" t="s">
        <v>146</v>
      </c>
      <c r="B31" s="8">
        <f>'願書（様式1）'!U26</f>
        <v>0</v>
      </c>
    </row>
    <row r="32" spans="1:3">
      <c r="A32" s="7" t="s">
        <v>147</v>
      </c>
      <c r="B32" s="8">
        <f>'願書（様式1）'!U27</f>
        <v>0</v>
      </c>
    </row>
    <row r="33" spans="1:2">
      <c r="A33" s="16" t="s">
        <v>148</v>
      </c>
      <c r="B33" s="8">
        <f>'願書（様式1）'!U28</f>
        <v>0</v>
      </c>
    </row>
    <row r="34" spans="1:2">
      <c r="A34" s="7" t="s">
        <v>49</v>
      </c>
      <c r="B34" s="8">
        <f>'願書（様式1）'!U29</f>
        <v>0</v>
      </c>
    </row>
    <row r="35" spans="1:2">
      <c r="A35" s="7" t="s">
        <v>68</v>
      </c>
      <c r="B35" s="7">
        <f>'願書（様式1）'!H30</f>
        <v>0</v>
      </c>
    </row>
    <row r="36" spans="1:2">
      <c r="A36" s="9" t="s">
        <v>149</v>
      </c>
      <c r="B36" s="9" t="str">
        <f>'願書（様式1）'!A34</f>
        <v>CLICK HERE▼</v>
      </c>
    </row>
    <row r="37" spans="1:2">
      <c r="A37" s="9" t="s">
        <v>69</v>
      </c>
      <c r="B37" s="9">
        <f>'願書（様式1）'!C34</f>
        <v>0</v>
      </c>
    </row>
    <row r="38" spans="1:2">
      <c r="A38" s="9" t="s">
        <v>70</v>
      </c>
      <c r="B38" s="9">
        <f>'願書（様式1）'!I34</f>
        <v>0</v>
      </c>
    </row>
    <row r="39" spans="1:2">
      <c r="A39" s="9" t="s">
        <v>71</v>
      </c>
      <c r="B39" s="10">
        <f>'願書（様式1）'!N34</f>
        <v>0</v>
      </c>
    </row>
    <row r="40" spans="1:2">
      <c r="A40" s="9" t="s">
        <v>72</v>
      </c>
      <c r="B40" s="9" t="str">
        <f>'願書（様式1）'!R34&amp;"/"&amp;'願書（様式1）'!U34</f>
        <v>/</v>
      </c>
    </row>
    <row r="41" spans="1:2">
      <c r="A41" s="9" t="s">
        <v>73</v>
      </c>
      <c r="B41" s="9" t="str">
        <f>'願書（様式1）'!R35&amp;"/"&amp;'願書（様式1）'!U35</f>
        <v>/</v>
      </c>
    </row>
    <row r="42" spans="1:2">
      <c r="A42" s="9" t="s">
        <v>74</v>
      </c>
      <c r="B42" s="9" t="str">
        <f>'願書（様式1）'!X34</f>
        <v>CLICK HERE▼</v>
      </c>
    </row>
    <row r="43" spans="1:2">
      <c r="A43" s="9" t="s">
        <v>150</v>
      </c>
      <c r="B43" s="9" t="str">
        <f>'願書（様式1）'!A36</f>
        <v>CLICK HERE▼</v>
      </c>
    </row>
    <row r="44" spans="1:2">
      <c r="A44" s="9" t="s">
        <v>75</v>
      </c>
      <c r="B44" s="9">
        <f>'願書（様式1）'!C36</f>
        <v>0</v>
      </c>
    </row>
    <row r="45" spans="1:2">
      <c r="A45" s="9" t="s">
        <v>76</v>
      </c>
      <c r="B45" s="9">
        <f>'願書（様式1）'!I36</f>
        <v>0</v>
      </c>
    </row>
    <row r="46" spans="1:2">
      <c r="A46" s="9" t="s">
        <v>77</v>
      </c>
      <c r="B46" s="10">
        <f>'願書（様式1）'!N36</f>
        <v>0</v>
      </c>
    </row>
    <row r="47" spans="1:2">
      <c r="A47" s="9" t="s">
        <v>78</v>
      </c>
      <c r="B47" s="9" t="str">
        <f>'願書（様式1）'!R36&amp;"/"&amp;'願書（様式1）'!U36</f>
        <v>/</v>
      </c>
    </row>
    <row r="48" spans="1:2">
      <c r="A48" s="9" t="s">
        <v>79</v>
      </c>
      <c r="B48" s="9" t="str">
        <f>'願書（様式1）'!R37&amp;"/"&amp;'願書（様式1）'!U37</f>
        <v>/</v>
      </c>
    </row>
    <row r="49" spans="1:2">
      <c r="A49" s="9" t="s">
        <v>80</v>
      </c>
      <c r="B49" s="9" t="str">
        <f>'願書（様式1）'!X36</f>
        <v>CLICK HERE▼</v>
      </c>
    </row>
    <row r="50" spans="1:2">
      <c r="A50" s="9" t="s">
        <v>151</v>
      </c>
      <c r="B50" s="9" t="str">
        <f>'願書（様式1）'!A38</f>
        <v>CLICK HERE▼</v>
      </c>
    </row>
    <row r="51" spans="1:2">
      <c r="A51" s="9" t="s">
        <v>81</v>
      </c>
      <c r="B51" s="9">
        <f>'願書（様式1）'!C38</f>
        <v>0</v>
      </c>
    </row>
    <row r="52" spans="1:2">
      <c r="A52" s="9" t="s">
        <v>82</v>
      </c>
      <c r="B52" s="9">
        <f>'願書（様式1）'!I38</f>
        <v>0</v>
      </c>
    </row>
    <row r="53" spans="1:2">
      <c r="A53" s="9" t="s">
        <v>83</v>
      </c>
      <c r="B53" s="10">
        <f>'願書（様式1）'!N38</f>
        <v>0</v>
      </c>
    </row>
    <row r="54" spans="1:2">
      <c r="A54" s="9" t="s">
        <v>84</v>
      </c>
      <c r="B54" s="9" t="str">
        <f>'願書（様式1）'!R38&amp;"/"&amp;'願書（様式1）'!U38</f>
        <v>/</v>
      </c>
    </row>
    <row r="55" spans="1:2">
      <c r="A55" s="9" t="s">
        <v>85</v>
      </c>
      <c r="B55" s="9" t="str">
        <f>'願書（様式1）'!R39&amp;"/"&amp;'願書（様式1）'!U39</f>
        <v>/</v>
      </c>
    </row>
    <row r="56" spans="1:2">
      <c r="A56" s="9" t="s">
        <v>86</v>
      </c>
      <c r="B56" s="9" t="str">
        <f>'願書（様式1）'!X38</f>
        <v>CLICK HERE▼</v>
      </c>
    </row>
    <row r="57" spans="1:2">
      <c r="A57" s="9" t="s">
        <v>152</v>
      </c>
      <c r="B57" s="9" t="str">
        <f>'願書（様式1）'!A40</f>
        <v>CLICK HERE▼</v>
      </c>
    </row>
    <row r="58" spans="1:2">
      <c r="A58" s="9" t="s">
        <v>87</v>
      </c>
      <c r="B58" s="9">
        <f>'願書（様式1）'!C40</f>
        <v>0</v>
      </c>
    </row>
    <row r="59" spans="1:2">
      <c r="A59" s="9" t="s">
        <v>88</v>
      </c>
      <c r="B59" s="9">
        <f>'願書（様式1）'!I40</f>
        <v>0</v>
      </c>
    </row>
    <row r="60" spans="1:2">
      <c r="A60" s="9" t="s">
        <v>89</v>
      </c>
      <c r="B60" s="10">
        <f>'願書（様式1）'!N40</f>
        <v>0</v>
      </c>
    </row>
    <row r="61" spans="1:2">
      <c r="A61" s="9" t="s">
        <v>90</v>
      </c>
      <c r="B61" s="9" t="str">
        <f>'願書（様式1）'!R40&amp;"/"&amp;'願書（様式1）'!U40</f>
        <v>/</v>
      </c>
    </row>
    <row r="62" spans="1:2">
      <c r="A62" s="9" t="s">
        <v>91</v>
      </c>
      <c r="B62" s="9" t="str">
        <f>'願書（様式1）'!R41&amp;"/"&amp;'願書（様式1）'!U41</f>
        <v>/</v>
      </c>
    </row>
    <row r="63" spans="1:2">
      <c r="A63" s="9" t="s">
        <v>92</v>
      </c>
      <c r="B63" s="9" t="str">
        <f>'願書（様式1）'!X40</f>
        <v>CLICK HERE▼</v>
      </c>
    </row>
    <row r="64" spans="1:2">
      <c r="A64" s="11" t="s">
        <v>93</v>
      </c>
      <c r="B64" s="11" t="str">
        <f>'願書（様式1）'!A45</f>
        <v>CLICK HERE▼</v>
      </c>
    </row>
    <row r="65" spans="1:2">
      <c r="A65" s="11" t="s">
        <v>94</v>
      </c>
      <c r="B65" s="11">
        <f>'願書（様式1）'!C45</f>
        <v>0</v>
      </c>
    </row>
    <row r="66" spans="1:2">
      <c r="A66" s="11" t="s">
        <v>95</v>
      </c>
      <c r="B66" s="11">
        <f>'願書（様式1）'!L45</f>
        <v>0</v>
      </c>
    </row>
    <row r="67" spans="1:2">
      <c r="A67" s="11" t="s">
        <v>96</v>
      </c>
      <c r="B67" s="11" t="str">
        <f>'願書（様式1）'!U45&amp;"/"&amp;'願書（様式1）'!X45</f>
        <v>/</v>
      </c>
    </row>
    <row r="68" spans="1:2">
      <c r="A68" s="11" t="s">
        <v>97</v>
      </c>
      <c r="B68" s="11" t="str">
        <f>'願書（様式1）'!U46&amp;"/"&amp;'願書（様式1）'!X46</f>
        <v>/</v>
      </c>
    </row>
    <row r="69" spans="1:2">
      <c r="A69" s="11" t="s">
        <v>98</v>
      </c>
      <c r="B69" s="11" t="str">
        <f>'願書（様式1）'!A47</f>
        <v>CLICK HERE▼</v>
      </c>
    </row>
    <row r="70" spans="1:2">
      <c r="A70" s="11" t="s">
        <v>99</v>
      </c>
      <c r="B70" s="11">
        <f>'願書（様式1）'!C47</f>
        <v>0</v>
      </c>
    </row>
    <row r="71" spans="1:2">
      <c r="A71" s="11" t="s">
        <v>100</v>
      </c>
      <c r="B71" s="11">
        <f>'願書（様式1）'!L47</f>
        <v>0</v>
      </c>
    </row>
    <row r="72" spans="1:2">
      <c r="A72" s="11" t="s">
        <v>101</v>
      </c>
      <c r="B72" s="11" t="str">
        <f>'願書（様式1）'!U47&amp;"/"&amp;'願書（様式1）'!X47</f>
        <v>/</v>
      </c>
    </row>
    <row r="73" spans="1:2">
      <c r="A73" s="11" t="s">
        <v>102</v>
      </c>
      <c r="B73" s="11" t="str">
        <f>'願書（様式1）'!U48&amp;"/"&amp;'願書（様式1）'!X48</f>
        <v>/</v>
      </c>
    </row>
    <row r="74" spans="1:2">
      <c r="A74" s="11" t="s">
        <v>103</v>
      </c>
      <c r="B74" s="11" t="str">
        <f>'願書（様式1）'!A49</f>
        <v>CLICK HERE▼</v>
      </c>
    </row>
    <row r="75" spans="1:2">
      <c r="A75" s="11" t="s">
        <v>104</v>
      </c>
      <c r="B75" s="11">
        <f>'願書（様式1）'!C49</f>
        <v>0</v>
      </c>
    </row>
    <row r="76" spans="1:2">
      <c r="A76" s="11" t="s">
        <v>105</v>
      </c>
      <c r="B76" s="11">
        <f>'願書（様式1）'!L49</f>
        <v>0</v>
      </c>
    </row>
    <row r="77" spans="1:2">
      <c r="A77" s="11" t="s">
        <v>106</v>
      </c>
      <c r="B77" s="11" t="str">
        <f>'願書（様式1）'!U49&amp;"/"&amp;'願書（様式1）'!X49</f>
        <v>/</v>
      </c>
    </row>
    <row r="78" spans="1:2">
      <c r="A78" s="11" t="s">
        <v>107</v>
      </c>
      <c r="B78" s="11" t="str">
        <f>'願書（様式1）'!U50&amp;"/"&amp;'願書（様式1）'!X50</f>
        <v>/</v>
      </c>
    </row>
    <row r="79" spans="1:2">
      <c r="A79" s="11" t="s">
        <v>108</v>
      </c>
      <c r="B79" s="11" t="str">
        <f>'願書（様式1）'!A51</f>
        <v>CLICK HERE▼</v>
      </c>
    </row>
    <row r="80" spans="1:2">
      <c r="A80" s="11" t="s">
        <v>109</v>
      </c>
      <c r="B80" s="11">
        <f>'願書（様式1）'!C51</f>
        <v>0</v>
      </c>
    </row>
    <row r="81" spans="1:2">
      <c r="A81" s="11" t="s">
        <v>110</v>
      </c>
      <c r="B81" s="11">
        <f>'願書（様式1）'!L51</f>
        <v>0</v>
      </c>
    </row>
    <row r="82" spans="1:2">
      <c r="A82" s="11" t="s">
        <v>111</v>
      </c>
      <c r="B82" s="11" t="str">
        <f>'願書（様式1）'!U51&amp;"/"&amp;'願書（様式1）'!X51</f>
        <v>/</v>
      </c>
    </row>
    <row r="83" spans="1:2">
      <c r="A83" s="11" t="s">
        <v>112</v>
      </c>
      <c r="B83" s="11" t="str">
        <f>'願書（様式1）'!U52&amp;"/"&amp;'願書（様式1）'!X52</f>
        <v>/</v>
      </c>
    </row>
    <row r="84" spans="1:2">
      <c r="A84" s="6" t="s">
        <v>113</v>
      </c>
      <c r="B84" s="6">
        <f>'願書（様式1）'!D56</f>
        <v>0</v>
      </c>
    </row>
    <row r="85" spans="1:2">
      <c r="A85" s="6" t="s">
        <v>114</v>
      </c>
      <c r="B85" s="6">
        <f>'願書（様式1）'!A58</f>
        <v>0</v>
      </c>
    </row>
    <row r="86" spans="1:2">
      <c r="A86" s="6" t="s">
        <v>161</v>
      </c>
      <c r="B86" s="6">
        <f>'願書（様式1）'!A61</f>
        <v>0</v>
      </c>
    </row>
    <row r="87" spans="1:2">
      <c r="A87" s="6" t="s">
        <v>193</v>
      </c>
      <c r="B87" s="6">
        <f>'願書（様式1）'!A64</f>
        <v>0</v>
      </c>
    </row>
    <row r="88" spans="1:2">
      <c r="A88" s="6" t="s">
        <v>194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6DCBE5-4700-4C54-838E-9695017EEC43}"/>
</file>

<file path=customXml/itemProps2.xml><?xml version="1.0" encoding="utf-8"?>
<ds:datastoreItem xmlns:ds="http://schemas.openxmlformats.org/officeDocument/2006/customXml" ds:itemID="{85688628-A272-4517-8D13-A3A95ACAC286}"/>
</file>

<file path=customXml/itemProps3.xml><?xml version="1.0" encoding="utf-8"?>
<ds:datastoreItem xmlns:ds="http://schemas.openxmlformats.org/officeDocument/2006/customXml" ds:itemID="{73B1AE33-3CE4-42EA-8858-29B666D54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　願書（様式1）</vt:lpstr>
      <vt:lpstr>リスト</vt:lpstr>
      <vt:lpstr>一覧（縦）</vt:lpstr>
      <vt:lpstr>'【記入例】　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2025-05-20T01:48:43Z</cp:lastPrinted>
  <dcterms:created xsi:type="dcterms:W3CDTF">2021-02-02T01:10:06Z</dcterms:created>
  <dcterms:modified xsi:type="dcterms:W3CDTF">2026-06-04T23:57:31Z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</Properties>
</file>